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55" windowHeight="7785" tabRatio="998" activeTab="0"/>
  </bookViews>
  <sheets>
    <sheet name=" 2016" sheetId="1" r:id="rId1"/>
  </sheets>
  <externalReferences>
    <externalReference r:id="rId4"/>
  </externalReferences>
  <definedNames>
    <definedName name="_xlnm.Print_Area" localSheetId="0">' 2016'!$A$1:$H$85</definedName>
  </definedNames>
  <calcPr fullCalcOnLoad="1"/>
</workbook>
</file>

<file path=xl/sharedStrings.xml><?xml version="1.0" encoding="utf-8"?>
<sst xmlns="http://schemas.openxmlformats.org/spreadsheetml/2006/main" count="371" uniqueCount="165">
  <si>
    <t>№  п/п</t>
  </si>
  <si>
    <t xml:space="preserve"> </t>
  </si>
  <si>
    <t>Подраздел</t>
  </si>
  <si>
    <t>Целевая статья</t>
  </si>
  <si>
    <t>Вид расхода</t>
  </si>
  <si>
    <t>000</t>
  </si>
  <si>
    <t>01</t>
  </si>
  <si>
    <t>00</t>
  </si>
  <si>
    <t>02</t>
  </si>
  <si>
    <t>04</t>
  </si>
  <si>
    <t>09</t>
  </si>
  <si>
    <t>10</t>
  </si>
  <si>
    <t>14</t>
  </si>
  <si>
    <t>12</t>
  </si>
  <si>
    <t>06</t>
  </si>
  <si>
    <t>03</t>
  </si>
  <si>
    <t>07</t>
  </si>
  <si>
    <t>08</t>
  </si>
  <si>
    <t>05</t>
  </si>
  <si>
    <t xml:space="preserve">               Всего расходов</t>
  </si>
  <si>
    <t xml:space="preserve"> Раздел "Образование" - всего</t>
  </si>
  <si>
    <t>Субвенция на выполнение  полномочий по образованию и организации деятельности административных комиссий</t>
  </si>
  <si>
    <t>Субвенция на выполнение  полномочий по организации деятельности административных комиссий по делам несовершеннолетних и защите их прав</t>
  </si>
  <si>
    <t>Субвенция на материальные затраты архивного отдела</t>
  </si>
  <si>
    <t>Субвенция на организацию и осуществление деятельности по опеке и попечительству</t>
  </si>
  <si>
    <t xml:space="preserve"> Раздел "Жилищно-коммунальное хозяйство" - всего</t>
  </si>
  <si>
    <t>11</t>
  </si>
  <si>
    <t>Доплата к пенсии муниципальных служащих</t>
  </si>
  <si>
    <t xml:space="preserve">Дотация на выравнивание бюджетной обеспеченности поселений из районного фонда финансовой поддержки </t>
  </si>
  <si>
    <t xml:space="preserve">Наименование </t>
  </si>
  <si>
    <t>13</t>
  </si>
  <si>
    <t>МБУДОД "Районная детская музыкальная школа"</t>
  </si>
  <si>
    <t>МБУДОД "Районная детская художественная школа"</t>
  </si>
  <si>
    <t xml:space="preserve">                                    Распределение</t>
  </si>
  <si>
    <t>Раздел</t>
  </si>
  <si>
    <t>Всего</t>
  </si>
  <si>
    <t>к Решению Собрания депутатов</t>
  </si>
  <si>
    <t>МР "Сулейман-Стальский район"</t>
  </si>
  <si>
    <t>Субвенция на выполнение федеральных полномоий по государственной регистрации актов гражданского состояния</t>
  </si>
  <si>
    <t xml:space="preserve">Совет ветеранов войны, труда и правоохранительных органов Сулейман-Стальского района </t>
  </si>
  <si>
    <t>МБУ "Центр традиционной культуры народов России им.И.Г.Тагирова"</t>
  </si>
  <si>
    <t>Муниципальные дошкольные образовательные учреждения - Госстандарт образования</t>
  </si>
  <si>
    <t>МБУ "Информационное агенство" МР "Сулейман-Стальский район"</t>
  </si>
  <si>
    <t xml:space="preserve">МКУ "Информационно-методический центр"  </t>
  </si>
  <si>
    <t>МБУ "Управление муниципального имущества и землепользования"</t>
  </si>
  <si>
    <t>Раздел "Социальная политика" - всего</t>
  </si>
  <si>
    <t xml:space="preserve"> Раздел "Культура и кинематография" - всего</t>
  </si>
  <si>
    <t>Раздел  "Национальная экономика" - всего</t>
  </si>
  <si>
    <t xml:space="preserve"> Раздел "Общегосударственные вопросы" - всего</t>
  </si>
  <si>
    <t xml:space="preserve">Раздел "Национальная безопасность и правоохранительная деятельность" - всего                 </t>
  </si>
  <si>
    <t>МКУ "Единая дежурная диспетчерская служба" администрации МР "Сулейман-Стальский район"</t>
  </si>
  <si>
    <t>Раздел "Физическая культура и спорт"- всего</t>
  </si>
  <si>
    <t>Раздел "Средства массовой информации" - всего</t>
  </si>
  <si>
    <t>Раздел "Межбюджетные трансферты бюджетам субъектов РФ и муниципальных образований общего характера" - всего</t>
  </si>
  <si>
    <t xml:space="preserve">Внешкольные учреждения </t>
  </si>
  <si>
    <t>Муниципальные дошкольные образовательные учреждения</t>
  </si>
  <si>
    <t xml:space="preserve">Муниципальные общеобразовательные школы  </t>
  </si>
  <si>
    <t>Муниципальные общеобразовательные школы - Госстандарт образования</t>
  </si>
  <si>
    <t>9110020000</t>
  </si>
  <si>
    <t>0000000000</t>
  </si>
  <si>
    <t>9120020000</t>
  </si>
  <si>
    <t>8820020000</t>
  </si>
  <si>
    <t>8830020000</t>
  </si>
  <si>
    <t>9980077710</t>
  </si>
  <si>
    <t>9980077720</t>
  </si>
  <si>
    <t>9370020000</t>
  </si>
  <si>
    <t>9990020680</t>
  </si>
  <si>
    <t>9990020670</t>
  </si>
  <si>
    <t>9980020000</t>
  </si>
  <si>
    <t>9980059300</t>
  </si>
  <si>
    <t>0740221000</t>
  </si>
  <si>
    <t>1530020760</t>
  </si>
  <si>
    <t>9990062450</t>
  </si>
  <si>
    <t>1910101590</t>
  </si>
  <si>
    <t>1910106590</t>
  </si>
  <si>
    <t>1920202590</t>
  </si>
  <si>
    <t>1920206590</t>
  </si>
  <si>
    <t>1930606590</t>
  </si>
  <si>
    <t>1921110590</t>
  </si>
  <si>
    <t>9980077740</t>
  </si>
  <si>
    <t>2020500590</t>
  </si>
  <si>
    <t>2020400590</t>
  </si>
  <si>
    <t>2030120000</t>
  </si>
  <si>
    <t>2210728960</t>
  </si>
  <si>
    <t>2520100590</t>
  </si>
  <si>
    <t>1990120000</t>
  </si>
  <si>
    <t>121</t>
  </si>
  <si>
    <t>121-853</t>
  </si>
  <si>
    <t>870</t>
  </si>
  <si>
    <t>611</t>
  </si>
  <si>
    <t>244</t>
  </si>
  <si>
    <t>9980077730</t>
  </si>
  <si>
    <t>111-853</t>
  </si>
  <si>
    <t>МБУ "Управление капитального строительства" администрации МР "Сулейман-Стальский район"- содержание аппарата УКС</t>
  </si>
  <si>
    <t>Управление образования администрации МР "Сулейман-Стальский район"</t>
  </si>
  <si>
    <t>312</t>
  </si>
  <si>
    <t>313</t>
  </si>
  <si>
    <t>511</t>
  </si>
  <si>
    <t>530</t>
  </si>
  <si>
    <t>Совет старейшин при главе МР "Сулейман-Стальский район"</t>
  </si>
  <si>
    <t>Сулейман-Стальский районный Союз ветеранов войны в Афганистане</t>
  </si>
  <si>
    <t>853</t>
  </si>
  <si>
    <t xml:space="preserve">Уплата налога на имущество за газовые сети района </t>
  </si>
  <si>
    <t>851</t>
  </si>
  <si>
    <t>МБУ "Управление капитального строительства" администрации МР "Сулейман-Стальский район" - капитальный ремонт газорегуляторных пунктов</t>
  </si>
  <si>
    <t>14802R0180</t>
  </si>
  <si>
    <t>9980051180</t>
  </si>
  <si>
    <t>2410187010</t>
  </si>
  <si>
    <t>9990000590</t>
  </si>
  <si>
    <t>Управление финансов и экономики МР "Сулейман-Стальский район"</t>
  </si>
  <si>
    <t>2020100590</t>
  </si>
  <si>
    <t>2610160020</t>
  </si>
  <si>
    <t>Субсидии на обеспечение разового питания учащихся 1-4 классов общеобразовательных учреждений</t>
  </si>
  <si>
    <t>2250050820</t>
  </si>
  <si>
    <t>22500R0820</t>
  </si>
  <si>
    <t>412</t>
  </si>
  <si>
    <t>Расходы на обеспечение жильём детей - сирот и детей, оставшихся без попечения родителей (федеральный бюджет)</t>
  </si>
  <si>
    <t>Расходы на обеспечение жильём детей - сирот и детей, оставшихся без попечения родителей (республиканский бюджет)</t>
  </si>
  <si>
    <t>99Е0021000</t>
  </si>
  <si>
    <t>9880021000</t>
  </si>
  <si>
    <t xml:space="preserve">МБУ "Управление капитального строительства" администрации МР "Сулейман-Стальский район" - муниципальный дорожный фонд (закупка товаров, работ и услуг для муниципальных нужд) </t>
  </si>
  <si>
    <t>МБУ "Управление муниципального имущества и землепользования" - мероприятия по землеустройству и землепользованию</t>
  </si>
  <si>
    <t>Отдел культуры администрации МР "Сулейман-Стальский район"</t>
  </si>
  <si>
    <t>08101R0646</t>
  </si>
  <si>
    <t xml:space="preserve">Аппарат администрации МР "Сулейман-Стальский район" </t>
  </si>
  <si>
    <t>Резервный фонд администрации МР "Сулейман-Стальский район"</t>
  </si>
  <si>
    <t>Резервный фонд администрации МР "Сулейман-Стальский район" по предупреждению и ликвидации чрезвычайных ситуаций и последствий стихийных бедствий</t>
  </si>
  <si>
    <t>111-244</t>
  </si>
  <si>
    <t>МБУК "Сулейман-Стальская районная центральная библиотека"</t>
  </si>
  <si>
    <t>Вылаты на содержание детей в семьях опекунов</t>
  </si>
  <si>
    <t>2230771520</t>
  </si>
  <si>
    <t xml:space="preserve">Муниципальные дошкольные образовательные  учреждения - компенсация части родительской платы </t>
  </si>
  <si>
    <t>Муниципальная целевая программа "Развитие интенсивного садоводства в Сулейман-Стальском районе на 2013-2020 годы"</t>
  </si>
  <si>
    <t>1410350340</t>
  </si>
  <si>
    <t>2230171540</t>
  </si>
  <si>
    <t xml:space="preserve"> Контрольно-счетная палата МР "Сулейман-Стальский район" </t>
  </si>
  <si>
    <t>Субвенция сельским поселениям  на расходы для выполнения полномочий по первичному воинскому учету на территориях, где отсутствуют военные комиссариаты</t>
  </si>
  <si>
    <t>МБУ "Краеведческий музей МР "Сулейман-Стальский район"</t>
  </si>
  <si>
    <t>Единовременное пособие при всех формах устройства детей в семью</t>
  </si>
  <si>
    <t>2230752600</t>
  </si>
  <si>
    <t xml:space="preserve">14802R0180 </t>
  </si>
  <si>
    <t>МБУ "Управление капитального строительства" администрации МР "Сулейман-Стальский район" - строительство и капитальный ремонт общеобразовательных учреждений</t>
  </si>
  <si>
    <t>9980020590</t>
  </si>
  <si>
    <t>МКУ "Комитет по спорту, туризму и делам молодёжи" администрации МР "Сулейман-Стальский район"</t>
  </si>
  <si>
    <t>МКУ "Комитет по спорту, туризму и делам молодёжи" администрации МР "Сулейман-Стальский район" - мероприятия по физкультуре и спорту</t>
  </si>
  <si>
    <t>2460120590</t>
  </si>
  <si>
    <t>МКУ "Комитет по спорту, туризму и делам молодёжи" администрации МР "Сулейман-Стальский район" - мероприятия по молодёжной политике</t>
  </si>
  <si>
    <t>332999000</t>
  </si>
  <si>
    <t>МБУ "Муниципальная централизованная бухгалтерия администрации МР "Сулейман-Стальский район"</t>
  </si>
  <si>
    <t>"О бюджете МР "Сулейман-Стальский район" на 2017 год</t>
  </si>
  <si>
    <t>Приложение №6</t>
  </si>
  <si>
    <t>МБУ "Управление капитального строительства" администрации МР "Сулейман-Стальский район" -  субсидии на капитальный ремонт 2-х этажного административного здания</t>
  </si>
  <si>
    <t>МКУ "Управление сельского хозяйства и продовольствия" администрации МР "Сулейман-Стальский район"</t>
  </si>
  <si>
    <t>Муниципальная целевая программа "Развитие малого и среднего предпринимательства в МР "Сулейман-Стальский район" на 2015-2017 годы</t>
  </si>
  <si>
    <t>МБУ "Управление капитального строительства" администрации МР "Сулейман-Стальский район" - строительство и капитальный ремонт детских дошкольных учреждений</t>
  </si>
  <si>
    <t>Ассоциация "Совет муниципальных образований Республики Дагестан"</t>
  </si>
  <si>
    <t>Средства, передаваемые бюджетам поселений, для осуществления отдельных полномочий в сфере жилищно-коммунального хозяйства</t>
  </si>
  <si>
    <t>Глава МР "Сулейман-Стальский район"</t>
  </si>
  <si>
    <t>0100199900</t>
  </si>
  <si>
    <t>Муниципальная целевая программа "Развитие муниципальной службы в МР "Сулейман-Стальский район" на 2017-2019 года"</t>
  </si>
  <si>
    <t>Муниципальная целевая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МР "Сулейман-Стальский район" на 2014-2018 годы" (для исполнения судебных решений)</t>
  </si>
  <si>
    <t xml:space="preserve"> бюджетных ассигнований бюджета муниципального района "Сулейман-Стальский район" на 2017 год по разделам, подразделам, целевым статьям и видам расходов классификации расходов</t>
  </si>
  <si>
    <t>Председатель Собрания депутатов</t>
  </si>
  <si>
    <t>Аппарат Собрания депутатов</t>
  </si>
  <si>
    <t>№ 7 от 27 декабря 2016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</si>
</sst>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&#1085;&#1072;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доходы 2017"/>
    </sheetNames>
    <sheetDataSet>
      <sheetData sheetId="0">
        <row r="5">
          <cell r="B5" t="str">
            <v>и на плановый период 2018 и 2019 годов"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C4" sqref="C4:G4"/>
    </sheetView>
  </sheetViews>
  <sheetFormatPr defaultColWidth="9.00390625" defaultRowHeight="12.75"/>
  <cols>
    <col min="1" max="1" width="3.25390625" style="0" customWidth="1"/>
    <col min="2" max="2" width="42.375" style="0" customWidth="1"/>
    <col min="3" max="3" width="8.00390625" style="0" customWidth="1"/>
    <col min="4" max="4" width="9.75390625" style="0" customWidth="1"/>
    <col min="5" max="5" width="14.75390625" style="0" customWidth="1"/>
    <col min="6" max="6" width="9.875" style="0" customWidth="1"/>
    <col min="7" max="7" width="14.00390625" style="0" customWidth="1"/>
  </cols>
  <sheetData>
    <row r="1" spans="2:7" ht="12.75">
      <c r="B1" s="18"/>
      <c r="C1" s="18"/>
      <c r="D1" s="18"/>
      <c r="E1" s="25" t="s">
        <v>150</v>
      </c>
      <c r="F1" s="25"/>
      <c r="G1" s="25"/>
    </row>
    <row r="2" spans="2:7" ht="12.75">
      <c r="B2" s="18"/>
      <c r="C2" s="26" t="s">
        <v>36</v>
      </c>
      <c r="D2" s="26"/>
      <c r="E2" s="26"/>
      <c r="F2" s="26"/>
      <c r="G2" s="26"/>
    </row>
    <row r="3" spans="2:7" ht="12.75">
      <c r="B3" s="18"/>
      <c r="C3" s="26" t="s">
        <v>37</v>
      </c>
      <c r="D3" s="26"/>
      <c r="E3" s="26"/>
      <c r="F3" s="26"/>
      <c r="G3" s="26"/>
    </row>
    <row r="4" spans="2:7" ht="12.75">
      <c r="B4" s="18"/>
      <c r="C4" s="26" t="s">
        <v>164</v>
      </c>
      <c r="D4" s="26"/>
      <c r="E4" s="26"/>
      <c r="F4" s="26"/>
      <c r="G4" s="26"/>
    </row>
    <row r="5" spans="1:7" ht="15.75">
      <c r="A5" s="1"/>
      <c r="B5" s="26" t="s">
        <v>149</v>
      </c>
      <c r="C5" s="26"/>
      <c r="D5" s="26"/>
      <c r="E5" s="26"/>
      <c r="F5" s="26"/>
      <c r="G5" s="26"/>
    </row>
    <row r="6" spans="1:7" ht="12.75">
      <c r="A6" s="26" t="str">
        <f>'[1] доходы 2017'!$B$5</f>
        <v>и на плановый период 2018 и 2019 годов"</v>
      </c>
      <c r="B6" s="26"/>
      <c r="C6" s="26"/>
      <c r="D6" s="26"/>
      <c r="E6" s="26"/>
      <c r="F6" s="26"/>
      <c r="G6" s="26"/>
    </row>
    <row r="7" spans="1:7" ht="12.75">
      <c r="A7" s="26"/>
      <c r="B7" s="26"/>
      <c r="C7" s="26"/>
      <c r="D7" s="26"/>
      <c r="E7" s="26"/>
      <c r="F7" s="26"/>
      <c r="G7" s="26"/>
    </row>
    <row r="8" spans="1:7" ht="12.75">
      <c r="A8" s="26"/>
      <c r="B8" s="26"/>
      <c r="C8" s="26"/>
      <c r="D8" s="26"/>
      <c r="E8" s="26"/>
      <c r="F8" s="26"/>
      <c r="G8" s="26"/>
    </row>
    <row r="9" spans="1:6" ht="9" customHeight="1">
      <c r="A9" s="1"/>
      <c r="D9" s="2"/>
      <c r="E9" s="3"/>
      <c r="F9" s="3"/>
    </row>
    <row r="10" spans="1:6" ht="14.25" customHeight="1">
      <c r="A10" s="27" t="s">
        <v>33</v>
      </c>
      <c r="B10" s="27"/>
      <c r="C10" s="27"/>
      <c r="D10" s="27"/>
      <c r="E10" s="27"/>
      <c r="F10" s="27"/>
    </row>
    <row r="11" spans="1:7" ht="47.25" customHeight="1">
      <c r="A11" s="15"/>
      <c r="B11" s="28" t="s">
        <v>161</v>
      </c>
      <c r="C11" s="28"/>
      <c r="D11" s="28"/>
      <c r="E11" s="28"/>
      <c r="F11" s="28"/>
      <c r="G11" s="28"/>
    </row>
    <row r="12" spans="1:6" ht="12.75" customHeight="1">
      <c r="A12" s="5"/>
      <c r="B12" s="4"/>
      <c r="C12" s="5"/>
      <c r="D12" s="7"/>
      <c r="E12" s="29"/>
      <c r="F12" s="29"/>
    </row>
    <row r="13" spans="1:7" ht="12.75" customHeight="1">
      <c r="A13" s="30" t="s">
        <v>0</v>
      </c>
      <c r="B13" s="30" t="s">
        <v>29</v>
      </c>
      <c r="C13" s="31" t="s">
        <v>34</v>
      </c>
      <c r="D13" s="30" t="s">
        <v>2</v>
      </c>
      <c r="E13" s="30" t="s">
        <v>3</v>
      </c>
      <c r="F13" s="30" t="s">
        <v>4</v>
      </c>
      <c r="G13" s="33" t="s">
        <v>35</v>
      </c>
    </row>
    <row r="14" spans="1:7" ht="14.25" customHeight="1">
      <c r="A14" s="30"/>
      <c r="B14" s="30"/>
      <c r="C14" s="32"/>
      <c r="D14" s="30"/>
      <c r="E14" s="30"/>
      <c r="F14" s="30"/>
      <c r="G14" s="34"/>
    </row>
    <row r="15" spans="1:7" ht="12.75" customHeight="1">
      <c r="A15" s="8">
        <v>1</v>
      </c>
      <c r="B15" s="9" t="s">
        <v>48</v>
      </c>
      <c r="C15" s="16" t="s">
        <v>6</v>
      </c>
      <c r="D15" s="16" t="s">
        <v>7</v>
      </c>
      <c r="E15" s="16" t="s">
        <v>59</v>
      </c>
      <c r="F15" s="16" t="s">
        <v>5</v>
      </c>
      <c r="G15" s="20">
        <f>SUM(G16:G34)</f>
        <v>40640324</v>
      </c>
    </row>
    <row r="16" spans="1:7" ht="15" customHeight="1">
      <c r="A16" s="8"/>
      <c r="B16" s="10" t="s">
        <v>162</v>
      </c>
      <c r="C16" s="16" t="s">
        <v>6</v>
      </c>
      <c r="D16" s="16" t="s">
        <v>8</v>
      </c>
      <c r="E16" s="16" t="s">
        <v>58</v>
      </c>
      <c r="F16" s="16" t="s">
        <v>86</v>
      </c>
      <c r="G16" s="19">
        <v>1380120</v>
      </c>
    </row>
    <row r="17" spans="1:7" ht="17.25" customHeight="1">
      <c r="A17" s="8"/>
      <c r="B17" s="10" t="s">
        <v>163</v>
      </c>
      <c r="C17" s="16" t="s">
        <v>6</v>
      </c>
      <c r="D17" s="16" t="s">
        <v>15</v>
      </c>
      <c r="E17" s="16" t="s">
        <v>60</v>
      </c>
      <c r="F17" s="16" t="s">
        <v>87</v>
      </c>
      <c r="G17" s="19">
        <v>1767600</v>
      </c>
    </row>
    <row r="18" spans="1:7" ht="18" customHeight="1">
      <c r="A18" s="8" t="s">
        <v>1</v>
      </c>
      <c r="B18" s="10" t="s">
        <v>157</v>
      </c>
      <c r="C18" s="16" t="s">
        <v>6</v>
      </c>
      <c r="D18" s="16" t="s">
        <v>9</v>
      </c>
      <c r="E18" s="16" t="s">
        <v>61</v>
      </c>
      <c r="F18" s="16" t="s">
        <v>86</v>
      </c>
      <c r="G18" s="19">
        <v>1213000</v>
      </c>
    </row>
    <row r="19" spans="1:7" ht="23.25" customHeight="1">
      <c r="A19" s="8" t="s">
        <v>1</v>
      </c>
      <c r="B19" s="10" t="s">
        <v>124</v>
      </c>
      <c r="C19" s="16" t="s">
        <v>6</v>
      </c>
      <c r="D19" s="16" t="s">
        <v>9</v>
      </c>
      <c r="E19" s="16" t="s">
        <v>62</v>
      </c>
      <c r="F19" s="16" t="s">
        <v>87</v>
      </c>
      <c r="G19" s="19">
        <v>14772686</v>
      </c>
    </row>
    <row r="20" spans="1:7" ht="39.75" customHeight="1">
      <c r="A20" s="8"/>
      <c r="B20" s="11" t="s">
        <v>21</v>
      </c>
      <c r="C20" s="6" t="s">
        <v>6</v>
      </c>
      <c r="D20" s="6" t="s">
        <v>9</v>
      </c>
      <c r="E20" s="6" t="s">
        <v>63</v>
      </c>
      <c r="F20" s="6" t="s">
        <v>87</v>
      </c>
      <c r="G20" s="19">
        <v>357000</v>
      </c>
    </row>
    <row r="21" spans="1:7" ht="54.75" customHeight="1">
      <c r="A21" s="8"/>
      <c r="B21" s="11" t="s">
        <v>22</v>
      </c>
      <c r="C21" s="6" t="s">
        <v>6</v>
      </c>
      <c r="D21" s="6" t="s">
        <v>9</v>
      </c>
      <c r="E21" s="6" t="s">
        <v>64</v>
      </c>
      <c r="F21" s="6" t="s">
        <v>87</v>
      </c>
      <c r="G21" s="19">
        <v>357000</v>
      </c>
    </row>
    <row r="22" spans="1:7" ht="24.75" customHeight="1">
      <c r="A22" s="8"/>
      <c r="B22" s="11" t="s">
        <v>135</v>
      </c>
      <c r="C22" s="6" t="s">
        <v>6</v>
      </c>
      <c r="D22" s="16" t="s">
        <v>14</v>
      </c>
      <c r="E22" s="16" t="s">
        <v>65</v>
      </c>
      <c r="F22" s="16" t="s">
        <v>87</v>
      </c>
      <c r="G22" s="19">
        <v>1234209</v>
      </c>
    </row>
    <row r="23" spans="1:7" ht="30.75" customHeight="1">
      <c r="A23" s="8"/>
      <c r="B23" s="11" t="s">
        <v>109</v>
      </c>
      <c r="C23" s="17" t="s">
        <v>6</v>
      </c>
      <c r="D23" s="17" t="s">
        <v>14</v>
      </c>
      <c r="E23" s="6" t="s">
        <v>68</v>
      </c>
      <c r="F23" s="17" t="s">
        <v>87</v>
      </c>
      <c r="G23" s="19">
        <v>6751000</v>
      </c>
    </row>
    <row r="24" spans="1:7" ht="27" customHeight="1">
      <c r="A24" s="8"/>
      <c r="B24" s="10" t="s">
        <v>125</v>
      </c>
      <c r="C24" s="6" t="s">
        <v>6</v>
      </c>
      <c r="D24" s="16" t="s">
        <v>26</v>
      </c>
      <c r="E24" s="16" t="s">
        <v>66</v>
      </c>
      <c r="F24" s="16" t="s">
        <v>88</v>
      </c>
      <c r="G24" s="19">
        <v>1500000</v>
      </c>
    </row>
    <row r="25" spans="1:7" ht="53.25" customHeight="1">
      <c r="A25" s="8"/>
      <c r="B25" s="10" t="s">
        <v>126</v>
      </c>
      <c r="C25" s="6" t="s">
        <v>6</v>
      </c>
      <c r="D25" s="16" t="s">
        <v>26</v>
      </c>
      <c r="E25" s="16" t="s">
        <v>67</v>
      </c>
      <c r="F25" s="16" t="s">
        <v>88</v>
      </c>
      <c r="G25" s="19">
        <v>300000</v>
      </c>
    </row>
    <row r="26" spans="1:7" ht="45" customHeight="1">
      <c r="A26" s="8"/>
      <c r="B26" s="10" t="s">
        <v>159</v>
      </c>
      <c r="C26" s="6" t="s">
        <v>6</v>
      </c>
      <c r="D26" s="16" t="s">
        <v>30</v>
      </c>
      <c r="E26" s="16" t="s">
        <v>158</v>
      </c>
      <c r="F26" s="16" t="s">
        <v>90</v>
      </c>
      <c r="G26" s="19">
        <v>80000</v>
      </c>
    </row>
    <row r="27" spans="1:7" ht="53.25" customHeight="1">
      <c r="A27" s="8"/>
      <c r="B27" s="11" t="s">
        <v>151</v>
      </c>
      <c r="C27" s="6" t="s">
        <v>6</v>
      </c>
      <c r="D27" s="6" t="s">
        <v>30</v>
      </c>
      <c r="E27" s="21" t="s">
        <v>105</v>
      </c>
      <c r="F27" s="17" t="s">
        <v>89</v>
      </c>
      <c r="G27" s="19">
        <v>3172000</v>
      </c>
    </row>
    <row r="28" spans="1:7" ht="26.25" customHeight="1">
      <c r="A28" s="8"/>
      <c r="B28" s="10" t="s">
        <v>99</v>
      </c>
      <c r="C28" s="6" t="s">
        <v>6</v>
      </c>
      <c r="D28" s="16" t="s">
        <v>30</v>
      </c>
      <c r="E28" s="21" t="s">
        <v>118</v>
      </c>
      <c r="F28" s="16" t="s">
        <v>90</v>
      </c>
      <c r="G28" s="19">
        <v>50000</v>
      </c>
    </row>
    <row r="29" spans="1:7" ht="42" customHeight="1">
      <c r="A29" s="8"/>
      <c r="B29" s="10" t="s">
        <v>39</v>
      </c>
      <c r="C29" s="6" t="s">
        <v>6</v>
      </c>
      <c r="D29" s="16" t="s">
        <v>30</v>
      </c>
      <c r="E29" s="21" t="s">
        <v>118</v>
      </c>
      <c r="F29" s="16" t="s">
        <v>90</v>
      </c>
      <c r="G29" s="19">
        <v>50000</v>
      </c>
    </row>
    <row r="30" spans="1:7" ht="27" customHeight="1">
      <c r="A30" s="8"/>
      <c r="B30" s="10" t="s">
        <v>100</v>
      </c>
      <c r="C30" s="6" t="s">
        <v>6</v>
      </c>
      <c r="D30" s="16" t="s">
        <v>30</v>
      </c>
      <c r="E30" s="21" t="s">
        <v>118</v>
      </c>
      <c r="F30" s="16" t="s">
        <v>90</v>
      </c>
      <c r="G30" s="19">
        <v>50000</v>
      </c>
    </row>
    <row r="31" spans="1:7" ht="27" customHeight="1">
      <c r="A31" s="8"/>
      <c r="B31" s="10" t="s">
        <v>155</v>
      </c>
      <c r="C31" s="6" t="s">
        <v>6</v>
      </c>
      <c r="D31" s="16" t="s">
        <v>30</v>
      </c>
      <c r="E31" s="21" t="s">
        <v>118</v>
      </c>
      <c r="F31" s="16" t="s">
        <v>101</v>
      </c>
      <c r="G31" s="19">
        <v>58835</v>
      </c>
    </row>
    <row r="32" spans="1:7" ht="39.75" customHeight="1">
      <c r="A32" s="8"/>
      <c r="B32" s="10" t="s">
        <v>148</v>
      </c>
      <c r="C32" s="6" t="s">
        <v>6</v>
      </c>
      <c r="D32" s="16" t="s">
        <v>30</v>
      </c>
      <c r="E32" s="21" t="s">
        <v>119</v>
      </c>
      <c r="F32" s="16" t="s">
        <v>89</v>
      </c>
      <c r="G32" s="19">
        <v>1488758</v>
      </c>
    </row>
    <row r="33" spans="1:8" ht="27.75" customHeight="1">
      <c r="A33" s="8"/>
      <c r="B33" s="10" t="s">
        <v>44</v>
      </c>
      <c r="C33" s="6" t="s">
        <v>6</v>
      </c>
      <c r="D33" s="16" t="s">
        <v>30</v>
      </c>
      <c r="E33" s="21" t="s">
        <v>119</v>
      </c>
      <c r="F33" s="16" t="s">
        <v>89</v>
      </c>
      <c r="G33" s="19">
        <v>5862116</v>
      </c>
      <c r="H33" t="s">
        <v>1</v>
      </c>
    </row>
    <row r="34" spans="1:7" ht="25.5" customHeight="1">
      <c r="A34" s="8"/>
      <c r="B34" s="11" t="s">
        <v>23</v>
      </c>
      <c r="C34" s="6" t="s">
        <v>6</v>
      </c>
      <c r="D34" s="6" t="s">
        <v>30</v>
      </c>
      <c r="E34" s="22" t="s">
        <v>91</v>
      </c>
      <c r="F34" s="6" t="s">
        <v>90</v>
      </c>
      <c r="G34" s="19">
        <v>196000</v>
      </c>
    </row>
    <row r="35" spans="1:7" ht="28.5" customHeight="1">
      <c r="A35" s="8">
        <v>2</v>
      </c>
      <c r="B35" s="9" t="s">
        <v>49</v>
      </c>
      <c r="C35" s="16" t="s">
        <v>15</v>
      </c>
      <c r="D35" s="16" t="s">
        <v>7</v>
      </c>
      <c r="E35" s="16" t="s">
        <v>59</v>
      </c>
      <c r="F35" s="16" t="s">
        <v>5</v>
      </c>
      <c r="G35" s="20">
        <f>SUM(G36:G38)</f>
        <v>7093200</v>
      </c>
    </row>
    <row r="36" spans="1:7" ht="39" customHeight="1">
      <c r="A36" s="8"/>
      <c r="B36" s="10" t="s">
        <v>38</v>
      </c>
      <c r="C36" s="16" t="s">
        <v>15</v>
      </c>
      <c r="D36" s="16" t="s">
        <v>9</v>
      </c>
      <c r="E36" s="16" t="s">
        <v>69</v>
      </c>
      <c r="F36" s="16" t="s">
        <v>87</v>
      </c>
      <c r="G36" s="19">
        <v>992000</v>
      </c>
    </row>
    <row r="37" spans="1:7" ht="27.75" customHeight="1">
      <c r="A37" s="8"/>
      <c r="B37" s="10" t="s">
        <v>50</v>
      </c>
      <c r="C37" s="16" t="s">
        <v>15</v>
      </c>
      <c r="D37" s="16" t="s">
        <v>10</v>
      </c>
      <c r="E37" s="16" t="s">
        <v>70</v>
      </c>
      <c r="F37" s="16" t="s">
        <v>92</v>
      </c>
      <c r="G37" s="19">
        <v>1101200</v>
      </c>
    </row>
    <row r="38" spans="1:7" ht="92.25" customHeight="1">
      <c r="A38" s="8"/>
      <c r="B38" s="10" t="s">
        <v>160</v>
      </c>
      <c r="C38" s="21" t="s">
        <v>15</v>
      </c>
      <c r="D38" s="21" t="s">
        <v>11</v>
      </c>
      <c r="E38" s="21" t="s">
        <v>70</v>
      </c>
      <c r="F38" s="21" t="s">
        <v>90</v>
      </c>
      <c r="G38" s="19">
        <v>5000000</v>
      </c>
    </row>
    <row r="39" spans="1:7" ht="12.75" customHeight="1">
      <c r="A39" s="8">
        <v>3</v>
      </c>
      <c r="B39" s="9" t="s">
        <v>47</v>
      </c>
      <c r="C39" s="16" t="s">
        <v>9</v>
      </c>
      <c r="D39" s="16" t="s">
        <v>7</v>
      </c>
      <c r="E39" s="16" t="s">
        <v>59</v>
      </c>
      <c r="F39" s="16" t="s">
        <v>5</v>
      </c>
      <c r="G39" s="20">
        <f>SUM(G40:G44)</f>
        <v>28595700</v>
      </c>
    </row>
    <row r="40" spans="1:7" ht="42" customHeight="1">
      <c r="A40" s="8"/>
      <c r="B40" s="10" t="s">
        <v>132</v>
      </c>
      <c r="C40" s="21" t="s">
        <v>9</v>
      </c>
      <c r="D40" s="21" t="s">
        <v>18</v>
      </c>
      <c r="E40" s="21" t="s">
        <v>133</v>
      </c>
      <c r="F40" s="21" t="s">
        <v>90</v>
      </c>
      <c r="G40" s="19">
        <v>100000</v>
      </c>
    </row>
    <row r="41" spans="1:7" ht="54.75" customHeight="1">
      <c r="A41" s="8"/>
      <c r="B41" s="10" t="s">
        <v>120</v>
      </c>
      <c r="C41" s="16" t="s">
        <v>9</v>
      </c>
      <c r="D41" s="16" t="s">
        <v>10</v>
      </c>
      <c r="E41" s="16" t="s">
        <v>71</v>
      </c>
      <c r="F41" s="16" t="s">
        <v>89</v>
      </c>
      <c r="G41" s="19">
        <v>23709700</v>
      </c>
    </row>
    <row r="42" spans="1:7" ht="40.5" customHeight="1">
      <c r="A42" s="8"/>
      <c r="B42" s="10" t="s">
        <v>121</v>
      </c>
      <c r="C42" s="16" t="s">
        <v>9</v>
      </c>
      <c r="D42" s="16" t="s">
        <v>13</v>
      </c>
      <c r="E42" s="16" t="s">
        <v>119</v>
      </c>
      <c r="F42" s="16" t="s">
        <v>89</v>
      </c>
      <c r="G42" s="19">
        <v>1000000</v>
      </c>
    </row>
    <row r="43" spans="1:7" ht="40.5" customHeight="1">
      <c r="A43" s="8"/>
      <c r="B43" s="10" t="s">
        <v>152</v>
      </c>
      <c r="C43" s="16" t="s">
        <v>9</v>
      </c>
      <c r="D43" s="16" t="s">
        <v>13</v>
      </c>
      <c r="E43" s="16" t="s">
        <v>142</v>
      </c>
      <c r="F43" s="16" t="s">
        <v>92</v>
      </c>
      <c r="G43" s="19">
        <v>3686000</v>
      </c>
    </row>
    <row r="44" spans="1:7" ht="43.5" customHeight="1">
      <c r="A44" s="8"/>
      <c r="B44" s="10" t="s">
        <v>153</v>
      </c>
      <c r="C44" s="21" t="s">
        <v>9</v>
      </c>
      <c r="D44" s="21" t="s">
        <v>13</v>
      </c>
      <c r="E44" s="21" t="s">
        <v>123</v>
      </c>
      <c r="F44" s="21" t="s">
        <v>90</v>
      </c>
      <c r="G44" s="19">
        <v>100000</v>
      </c>
    </row>
    <row r="45" spans="1:7" ht="24" customHeight="1">
      <c r="A45" s="8">
        <v>4</v>
      </c>
      <c r="B45" s="9" t="s">
        <v>25</v>
      </c>
      <c r="C45" s="17" t="s">
        <v>18</v>
      </c>
      <c r="D45" s="17" t="s">
        <v>7</v>
      </c>
      <c r="E45" s="17" t="s">
        <v>59</v>
      </c>
      <c r="F45" s="17" t="s">
        <v>5</v>
      </c>
      <c r="G45" s="20">
        <f>SUM(G46:G48)</f>
        <v>8287352</v>
      </c>
    </row>
    <row r="46" spans="1:7" ht="19.5" customHeight="1">
      <c r="A46" s="8"/>
      <c r="B46" s="10" t="s">
        <v>102</v>
      </c>
      <c r="C46" s="17" t="s">
        <v>18</v>
      </c>
      <c r="D46" s="17" t="s">
        <v>18</v>
      </c>
      <c r="E46" s="23" t="s">
        <v>108</v>
      </c>
      <c r="F46" s="17" t="s">
        <v>103</v>
      </c>
      <c r="G46" s="19">
        <v>1600000</v>
      </c>
    </row>
    <row r="47" spans="1:7" ht="45" customHeight="1">
      <c r="A47" s="8"/>
      <c r="B47" s="10" t="s">
        <v>104</v>
      </c>
      <c r="C47" s="17" t="s">
        <v>18</v>
      </c>
      <c r="D47" s="17" t="s">
        <v>18</v>
      </c>
      <c r="E47" s="23" t="s">
        <v>105</v>
      </c>
      <c r="F47" s="17" t="s">
        <v>89</v>
      </c>
      <c r="G47" s="19">
        <v>5000000</v>
      </c>
    </row>
    <row r="48" spans="1:7" ht="42" customHeight="1">
      <c r="A48" s="8"/>
      <c r="B48" s="10" t="s">
        <v>93</v>
      </c>
      <c r="C48" s="6" t="s">
        <v>18</v>
      </c>
      <c r="D48" s="6" t="s">
        <v>18</v>
      </c>
      <c r="E48" s="6" t="s">
        <v>72</v>
      </c>
      <c r="F48" s="6" t="s">
        <v>89</v>
      </c>
      <c r="G48" s="19">
        <v>1687352</v>
      </c>
    </row>
    <row r="49" spans="1:7" ht="14.25" customHeight="1">
      <c r="A49" s="8">
        <v>5</v>
      </c>
      <c r="B49" s="9" t="s">
        <v>20</v>
      </c>
      <c r="C49" s="16" t="s">
        <v>16</v>
      </c>
      <c r="D49" s="16" t="s">
        <v>7</v>
      </c>
      <c r="E49" s="16" t="s">
        <v>59</v>
      </c>
      <c r="F49" s="16" t="s">
        <v>5</v>
      </c>
      <c r="G49" s="20">
        <f>SUM(G50:G63)</f>
        <v>478525973</v>
      </c>
    </row>
    <row r="50" spans="1:7" ht="26.25" customHeight="1">
      <c r="A50" s="8"/>
      <c r="B50" s="11" t="s">
        <v>55</v>
      </c>
      <c r="C50" s="6" t="s">
        <v>16</v>
      </c>
      <c r="D50" s="16" t="s">
        <v>6</v>
      </c>
      <c r="E50" s="16" t="s">
        <v>73</v>
      </c>
      <c r="F50" s="16" t="s">
        <v>92</v>
      </c>
      <c r="G50" s="19">
        <v>22790643</v>
      </c>
    </row>
    <row r="51" spans="1:7" ht="27" customHeight="1">
      <c r="A51" s="8"/>
      <c r="B51" s="11" t="s">
        <v>41</v>
      </c>
      <c r="C51" s="6" t="s">
        <v>16</v>
      </c>
      <c r="D51" s="16" t="s">
        <v>6</v>
      </c>
      <c r="E51" s="16" t="s">
        <v>74</v>
      </c>
      <c r="F51" s="16" t="s">
        <v>127</v>
      </c>
      <c r="G51" s="19">
        <v>39021500</v>
      </c>
    </row>
    <row r="52" spans="1:7" ht="53.25" customHeight="1">
      <c r="A52" s="8"/>
      <c r="B52" s="11" t="s">
        <v>154</v>
      </c>
      <c r="C52" s="6" t="s">
        <v>16</v>
      </c>
      <c r="D52" s="16" t="s">
        <v>6</v>
      </c>
      <c r="E52" s="21" t="s">
        <v>140</v>
      </c>
      <c r="F52" s="16" t="s">
        <v>89</v>
      </c>
      <c r="G52" s="19">
        <v>3537838</v>
      </c>
    </row>
    <row r="53" spans="1:7" ht="54" customHeight="1">
      <c r="A53" s="8"/>
      <c r="B53" s="11" t="s">
        <v>141</v>
      </c>
      <c r="C53" s="6" t="s">
        <v>16</v>
      </c>
      <c r="D53" s="16" t="s">
        <v>8</v>
      </c>
      <c r="E53" s="21" t="s">
        <v>140</v>
      </c>
      <c r="F53" s="16" t="s">
        <v>89</v>
      </c>
      <c r="G53" s="19">
        <v>8174954</v>
      </c>
    </row>
    <row r="54" spans="1:7" ht="21" customHeight="1">
      <c r="A54" s="8"/>
      <c r="B54" s="10" t="s">
        <v>56</v>
      </c>
      <c r="C54" s="16" t="s">
        <v>16</v>
      </c>
      <c r="D54" s="16" t="s">
        <v>8</v>
      </c>
      <c r="E54" s="16" t="s">
        <v>75</v>
      </c>
      <c r="F54" s="16" t="s">
        <v>92</v>
      </c>
      <c r="G54" s="19">
        <v>18822482</v>
      </c>
    </row>
    <row r="55" spans="1:7" ht="30.75" customHeight="1">
      <c r="A55" s="8"/>
      <c r="B55" s="10" t="s">
        <v>57</v>
      </c>
      <c r="C55" s="6" t="s">
        <v>16</v>
      </c>
      <c r="D55" s="6" t="s">
        <v>8</v>
      </c>
      <c r="E55" s="6" t="s">
        <v>76</v>
      </c>
      <c r="F55" s="6" t="s">
        <v>127</v>
      </c>
      <c r="G55" s="19">
        <v>334534000</v>
      </c>
    </row>
    <row r="56" spans="1:7" ht="39" customHeight="1">
      <c r="A56" s="8"/>
      <c r="B56" s="10" t="s">
        <v>112</v>
      </c>
      <c r="C56" s="6" t="s">
        <v>16</v>
      </c>
      <c r="D56" s="6" t="s">
        <v>8</v>
      </c>
      <c r="E56" s="6" t="s">
        <v>75</v>
      </c>
      <c r="F56" s="6" t="s">
        <v>90</v>
      </c>
      <c r="G56" s="19">
        <v>9415200</v>
      </c>
    </row>
    <row r="57" spans="1:7" ht="12.75" customHeight="1">
      <c r="A57" s="8"/>
      <c r="B57" s="10" t="s">
        <v>54</v>
      </c>
      <c r="C57" s="16" t="s">
        <v>16</v>
      </c>
      <c r="D57" s="16" t="s">
        <v>8</v>
      </c>
      <c r="E57" s="16" t="s">
        <v>77</v>
      </c>
      <c r="F57" s="16" t="s">
        <v>89</v>
      </c>
      <c r="G57" s="19">
        <v>25212705</v>
      </c>
    </row>
    <row r="58" spans="1:7" ht="12.75" customHeight="1">
      <c r="A58" s="8"/>
      <c r="B58" s="11" t="s">
        <v>31</v>
      </c>
      <c r="C58" s="6" t="s">
        <v>16</v>
      </c>
      <c r="D58" s="16" t="s">
        <v>8</v>
      </c>
      <c r="E58" s="16" t="s">
        <v>77</v>
      </c>
      <c r="F58" s="16" t="s">
        <v>89</v>
      </c>
      <c r="G58" s="19">
        <v>5307859</v>
      </c>
    </row>
    <row r="59" spans="1:7" ht="26.25" customHeight="1">
      <c r="A59" s="8"/>
      <c r="B59" s="11" t="s">
        <v>32</v>
      </c>
      <c r="C59" s="6" t="s">
        <v>16</v>
      </c>
      <c r="D59" s="16" t="s">
        <v>8</v>
      </c>
      <c r="E59" s="16" t="s">
        <v>77</v>
      </c>
      <c r="F59" s="16" t="s">
        <v>89</v>
      </c>
      <c r="G59" s="19">
        <v>2510945</v>
      </c>
    </row>
    <row r="60" spans="1:7" ht="55.5" customHeight="1">
      <c r="A60" s="8"/>
      <c r="B60" s="10" t="s">
        <v>146</v>
      </c>
      <c r="C60" s="16" t="s">
        <v>16</v>
      </c>
      <c r="D60" s="16" t="s">
        <v>16</v>
      </c>
      <c r="E60" s="16" t="s">
        <v>147</v>
      </c>
      <c r="F60" s="16" t="s">
        <v>90</v>
      </c>
      <c r="G60" s="19">
        <v>500000</v>
      </c>
    </row>
    <row r="61" spans="1:7" ht="25.5" customHeight="1">
      <c r="A61" s="8"/>
      <c r="B61" s="10" t="s">
        <v>94</v>
      </c>
      <c r="C61" s="16" t="s">
        <v>16</v>
      </c>
      <c r="D61" s="16" t="s">
        <v>10</v>
      </c>
      <c r="E61" s="21" t="s">
        <v>85</v>
      </c>
      <c r="F61" s="16" t="s">
        <v>87</v>
      </c>
      <c r="G61" s="19">
        <v>2102300</v>
      </c>
    </row>
    <row r="62" spans="1:7" ht="19.5" customHeight="1">
      <c r="A62" s="8"/>
      <c r="B62" s="10" t="s">
        <v>43</v>
      </c>
      <c r="C62" s="16" t="s">
        <v>16</v>
      </c>
      <c r="D62" s="16" t="s">
        <v>10</v>
      </c>
      <c r="E62" s="16" t="s">
        <v>78</v>
      </c>
      <c r="F62" s="16" t="s">
        <v>92</v>
      </c>
      <c r="G62" s="19">
        <v>5585547</v>
      </c>
    </row>
    <row r="63" spans="1:7" ht="29.25" customHeight="1">
      <c r="A63" s="8"/>
      <c r="B63" s="12" t="s">
        <v>24</v>
      </c>
      <c r="C63" s="6" t="s">
        <v>16</v>
      </c>
      <c r="D63" s="6" t="s">
        <v>10</v>
      </c>
      <c r="E63" s="6" t="s">
        <v>79</v>
      </c>
      <c r="F63" s="6" t="s">
        <v>87</v>
      </c>
      <c r="G63" s="19">
        <v>1010000</v>
      </c>
    </row>
    <row r="64" spans="1:7" ht="14.25" customHeight="1">
      <c r="A64" s="8">
        <v>6</v>
      </c>
      <c r="B64" s="9" t="s">
        <v>46</v>
      </c>
      <c r="C64" s="16" t="s">
        <v>17</v>
      </c>
      <c r="D64" s="16" t="s">
        <v>7</v>
      </c>
      <c r="E64" s="16" t="s">
        <v>59</v>
      </c>
      <c r="F64" s="16" t="s">
        <v>5</v>
      </c>
      <c r="G64" s="20">
        <f>SUM(G65:G68)</f>
        <v>12482006</v>
      </c>
    </row>
    <row r="65" spans="1:7" ht="27.75" customHeight="1">
      <c r="A65" s="8"/>
      <c r="B65" s="10" t="s">
        <v>40</v>
      </c>
      <c r="C65" s="16" t="s">
        <v>17</v>
      </c>
      <c r="D65" s="16" t="s">
        <v>6</v>
      </c>
      <c r="E65" s="16" t="s">
        <v>110</v>
      </c>
      <c r="F65" s="16" t="s">
        <v>89</v>
      </c>
      <c r="G65" s="19">
        <v>5639991</v>
      </c>
    </row>
    <row r="66" spans="1:7" ht="24.75" customHeight="1">
      <c r="A66" s="8"/>
      <c r="B66" s="10" t="s">
        <v>128</v>
      </c>
      <c r="C66" s="16" t="s">
        <v>17</v>
      </c>
      <c r="D66" s="16" t="s">
        <v>6</v>
      </c>
      <c r="E66" s="16" t="s">
        <v>80</v>
      </c>
      <c r="F66" s="16" t="s">
        <v>89</v>
      </c>
      <c r="G66" s="19">
        <v>4740753</v>
      </c>
    </row>
    <row r="67" spans="1:7" ht="25.5" customHeight="1">
      <c r="A67" s="8"/>
      <c r="B67" s="10" t="s">
        <v>137</v>
      </c>
      <c r="C67" s="16" t="s">
        <v>17</v>
      </c>
      <c r="D67" s="16" t="s">
        <v>6</v>
      </c>
      <c r="E67" s="16" t="s">
        <v>81</v>
      </c>
      <c r="F67" s="16" t="s">
        <v>89</v>
      </c>
      <c r="G67" s="19">
        <v>729200</v>
      </c>
    </row>
    <row r="68" spans="1:7" ht="28.5" customHeight="1">
      <c r="A68" s="8"/>
      <c r="B68" s="10" t="s">
        <v>122</v>
      </c>
      <c r="C68" s="16" t="s">
        <v>17</v>
      </c>
      <c r="D68" s="16" t="s">
        <v>9</v>
      </c>
      <c r="E68" s="16" t="s">
        <v>82</v>
      </c>
      <c r="F68" s="16" t="s">
        <v>87</v>
      </c>
      <c r="G68" s="19">
        <v>1372062</v>
      </c>
    </row>
    <row r="69" spans="1:7" ht="15.75" customHeight="1">
      <c r="A69" s="8">
        <v>7</v>
      </c>
      <c r="B69" s="9" t="s">
        <v>45</v>
      </c>
      <c r="C69" s="16" t="s">
        <v>11</v>
      </c>
      <c r="D69" s="16" t="s">
        <v>7</v>
      </c>
      <c r="E69" s="16" t="s">
        <v>59</v>
      </c>
      <c r="F69" s="16" t="s">
        <v>5</v>
      </c>
      <c r="G69" s="20">
        <f>SUM(G70:G75)</f>
        <v>9489094.2</v>
      </c>
    </row>
    <row r="70" spans="1:7" ht="14.25" customHeight="1">
      <c r="A70" s="8"/>
      <c r="B70" s="10" t="s">
        <v>27</v>
      </c>
      <c r="C70" s="16" t="s">
        <v>11</v>
      </c>
      <c r="D70" s="16" t="s">
        <v>6</v>
      </c>
      <c r="E70" s="16" t="s">
        <v>83</v>
      </c>
      <c r="F70" s="16" t="s">
        <v>95</v>
      </c>
      <c r="G70" s="19">
        <v>50000</v>
      </c>
    </row>
    <row r="71" spans="1:7" ht="40.5" customHeight="1">
      <c r="A71" s="8"/>
      <c r="B71" s="10" t="s">
        <v>131</v>
      </c>
      <c r="C71" s="6" t="s">
        <v>11</v>
      </c>
      <c r="D71" s="16" t="s">
        <v>9</v>
      </c>
      <c r="E71" s="16" t="s">
        <v>134</v>
      </c>
      <c r="F71" s="21" t="s">
        <v>96</v>
      </c>
      <c r="G71" s="24">
        <v>2942360</v>
      </c>
    </row>
    <row r="72" spans="1:7" ht="31.5" customHeight="1">
      <c r="A72" s="8"/>
      <c r="B72" s="10" t="s">
        <v>138</v>
      </c>
      <c r="C72" s="6" t="s">
        <v>11</v>
      </c>
      <c r="D72" s="16" t="s">
        <v>9</v>
      </c>
      <c r="E72" s="16" t="s">
        <v>139</v>
      </c>
      <c r="F72" s="21" t="s">
        <v>96</v>
      </c>
      <c r="G72" s="24">
        <v>131423.2</v>
      </c>
    </row>
    <row r="73" spans="1:7" ht="21" customHeight="1">
      <c r="A73" s="8"/>
      <c r="B73" s="10" t="s">
        <v>129</v>
      </c>
      <c r="C73" s="16" t="s">
        <v>11</v>
      </c>
      <c r="D73" s="16" t="s">
        <v>9</v>
      </c>
      <c r="E73" s="16" t="s">
        <v>130</v>
      </c>
      <c r="F73" s="16" t="s">
        <v>96</v>
      </c>
      <c r="G73" s="24">
        <v>3558496</v>
      </c>
    </row>
    <row r="74" spans="1:7" ht="40.5" customHeight="1">
      <c r="A74" s="8"/>
      <c r="B74" s="10" t="s">
        <v>116</v>
      </c>
      <c r="C74" s="16" t="s">
        <v>11</v>
      </c>
      <c r="D74" s="16" t="s">
        <v>9</v>
      </c>
      <c r="E74" s="16" t="s">
        <v>113</v>
      </c>
      <c r="F74" s="16" t="s">
        <v>115</v>
      </c>
      <c r="G74" s="19">
        <v>1122726</v>
      </c>
    </row>
    <row r="75" spans="1:7" ht="40.5" customHeight="1">
      <c r="A75" s="8"/>
      <c r="B75" s="10" t="s">
        <v>117</v>
      </c>
      <c r="C75" s="16" t="s">
        <v>11</v>
      </c>
      <c r="D75" s="16" t="s">
        <v>9</v>
      </c>
      <c r="E75" s="16" t="s">
        <v>114</v>
      </c>
      <c r="F75" s="16" t="s">
        <v>115</v>
      </c>
      <c r="G75" s="19">
        <v>1684089</v>
      </c>
    </row>
    <row r="76" spans="1:7" ht="14.25" customHeight="1">
      <c r="A76" s="8">
        <v>8</v>
      </c>
      <c r="B76" s="14" t="s">
        <v>51</v>
      </c>
      <c r="C76" s="17" t="s">
        <v>26</v>
      </c>
      <c r="D76" s="17" t="s">
        <v>7</v>
      </c>
      <c r="E76" s="6" t="s">
        <v>59</v>
      </c>
      <c r="F76" s="17" t="s">
        <v>5</v>
      </c>
      <c r="G76" s="20">
        <f>SUM(G77:G78)</f>
        <v>2635300</v>
      </c>
    </row>
    <row r="77" spans="1:7" ht="43.5" customHeight="1">
      <c r="A77" s="8"/>
      <c r="B77" s="10" t="s">
        <v>143</v>
      </c>
      <c r="C77" s="16" t="s">
        <v>26</v>
      </c>
      <c r="D77" s="16" t="s">
        <v>18</v>
      </c>
      <c r="E77" s="16" t="s">
        <v>145</v>
      </c>
      <c r="F77" s="16" t="s">
        <v>92</v>
      </c>
      <c r="G77" s="19">
        <v>1635300</v>
      </c>
    </row>
    <row r="78" spans="1:7" ht="52.5" customHeight="1">
      <c r="A78" s="8"/>
      <c r="B78" s="10" t="s">
        <v>144</v>
      </c>
      <c r="C78" s="16" t="s">
        <v>26</v>
      </c>
      <c r="D78" s="16" t="s">
        <v>8</v>
      </c>
      <c r="E78" s="16" t="s">
        <v>107</v>
      </c>
      <c r="F78" s="16" t="s">
        <v>90</v>
      </c>
      <c r="G78" s="19">
        <v>1000000</v>
      </c>
    </row>
    <row r="79" spans="1:7" ht="13.5" customHeight="1">
      <c r="A79" s="8">
        <v>9</v>
      </c>
      <c r="B79" s="9" t="s">
        <v>52</v>
      </c>
      <c r="C79" s="16" t="s">
        <v>13</v>
      </c>
      <c r="D79" s="16" t="s">
        <v>7</v>
      </c>
      <c r="E79" s="16" t="s">
        <v>59</v>
      </c>
      <c r="F79" s="16" t="s">
        <v>5</v>
      </c>
      <c r="G79" s="20">
        <f>SUM(G80)</f>
        <v>4976800</v>
      </c>
    </row>
    <row r="80" spans="1:7" ht="27.75" customHeight="1">
      <c r="A80" s="8"/>
      <c r="B80" s="13" t="s">
        <v>42</v>
      </c>
      <c r="C80" s="16" t="s">
        <v>13</v>
      </c>
      <c r="D80" s="16" t="s">
        <v>8</v>
      </c>
      <c r="E80" s="16" t="s">
        <v>84</v>
      </c>
      <c r="F80" s="16" t="s">
        <v>89</v>
      </c>
      <c r="G80" s="19">
        <v>4976800</v>
      </c>
    </row>
    <row r="81" spans="1:7" ht="41.25" customHeight="1">
      <c r="A81" s="8">
        <v>10</v>
      </c>
      <c r="B81" s="9" t="s">
        <v>53</v>
      </c>
      <c r="C81" s="16" t="s">
        <v>12</v>
      </c>
      <c r="D81" s="16" t="s">
        <v>7</v>
      </c>
      <c r="E81" s="16" t="s">
        <v>59</v>
      </c>
      <c r="F81" s="16" t="s">
        <v>5</v>
      </c>
      <c r="G81" s="20">
        <f>SUM(G82:G84)</f>
        <v>47898745</v>
      </c>
    </row>
    <row r="82" spans="1:7" ht="43.5" customHeight="1">
      <c r="A82" s="8"/>
      <c r="B82" s="10" t="s">
        <v>28</v>
      </c>
      <c r="C82" s="16" t="s">
        <v>12</v>
      </c>
      <c r="D82" s="16" t="s">
        <v>6</v>
      </c>
      <c r="E82" s="21" t="s">
        <v>111</v>
      </c>
      <c r="F82" s="16" t="s">
        <v>97</v>
      </c>
      <c r="G82" s="19">
        <v>44720000</v>
      </c>
    </row>
    <row r="83" spans="1:7" ht="43.5" customHeight="1">
      <c r="A83" s="8"/>
      <c r="B83" s="10" t="s">
        <v>156</v>
      </c>
      <c r="C83" s="16" t="s">
        <v>12</v>
      </c>
      <c r="D83" s="16" t="s">
        <v>6</v>
      </c>
      <c r="E83" s="21" t="s">
        <v>111</v>
      </c>
      <c r="F83" s="16" t="s">
        <v>97</v>
      </c>
      <c r="G83" s="19">
        <v>1861745</v>
      </c>
    </row>
    <row r="84" spans="1:7" ht="52.5" customHeight="1">
      <c r="A84" s="8"/>
      <c r="B84" s="10" t="s">
        <v>136</v>
      </c>
      <c r="C84" s="16" t="s">
        <v>12</v>
      </c>
      <c r="D84" s="16" t="s">
        <v>15</v>
      </c>
      <c r="E84" s="21" t="s">
        <v>106</v>
      </c>
      <c r="F84" s="16" t="s">
        <v>98</v>
      </c>
      <c r="G84" s="19">
        <v>1317000</v>
      </c>
    </row>
    <row r="85" spans="1:7" ht="12.75" customHeight="1">
      <c r="A85" s="8"/>
      <c r="B85" s="9" t="s">
        <v>19</v>
      </c>
      <c r="C85" s="16" t="s">
        <v>1</v>
      </c>
      <c r="D85" s="16"/>
      <c r="E85" s="16" t="s">
        <v>1</v>
      </c>
      <c r="F85" s="16" t="s">
        <v>1</v>
      </c>
      <c r="G85" s="20">
        <f>SUM(G15,G35,G39,G45,G49,G64,G69,G76,G79,G81)</f>
        <v>640624494.2</v>
      </c>
    </row>
  </sheetData>
  <sheetProtection/>
  <mergeCells count="18">
    <mergeCell ref="B11:G11"/>
    <mergeCell ref="E12:F12"/>
    <mergeCell ref="A13:A14"/>
    <mergeCell ref="B13:B14"/>
    <mergeCell ref="C13:C14"/>
    <mergeCell ref="D13:D14"/>
    <mergeCell ref="E13:E14"/>
    <mergeCell ref="F13:F14"/>
    <mergeCell ref="G13:G14"/>
    <mergeCell ref="E1:G1"/>
    <mergeCell ref="C2:G2"/>
    <mergeCell ref="C3:G3"/>
    <mergeCell ref="C4:G4"/>
    <mergeCell ref="B5:G5"/>
    <mergeCell ref="A10:F10"/>
    <mergeCell ref="A6:G6"/>
    <mergeCell ref="A7:G7"/>
    <mergeCell ref="A8:G8"/>
  </mergeCells>
  <printOptions/>
  <pageMargins left="0.2362204724409449" right="0.15748031496062992" top="0.31496062992125984" bottom="0.15748031496062992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Сулейманстальское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Тарланов Мейлан</cp:lastModifiedBy>
  <cp:lastPrinted>2016-12-26T05:18:48Z</cp:lastPrinted>
  <dcterms:created xsi:type="dcterms:W3CDTF">2005-11-18T06:37:23Z</dcterms:created>
  <dcterms:modified xsi:type="dcterms:W3CDTF">2016-12-29T08:59:07Z</dcterms:modified>
  <cp:category/>
  <cp:version/>
  <cp:contentType/>
  <cp:contentStatus/>
</cp:coreProperties>
</file>