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3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'REESTR_MO'!$A$2:$C$768</definedName>
    <definedName name="LIST_ORG_HOT_VS">'REESTR_ORG'!$B$2:$D$1142</definedName>
    <definedName name="LIST_ORG_VO">'REESTR_ORG'!$B$2:$B$315</definedName>
    <definedName name="LIST_ORG_VS">'REESTR_ORG'!$A$2:$H$65</definedName>
    <definedName name="logic">'TEHSHEET'!$A$2:$A$3</definedName>
    <definedName name="mo">'Титульный'!$G$25</definedName>
    <definedName name="MO_LIST_10">'REESTR_MO'!$B$136:$B$151</definedName>
    <definedName name="MO_LIST_11">'REESTR_MO'!$B$152:$B$170</definedName>
    <definedName name="MO_LIST_12">'REESTR_MO'!$B$171:$B$197</definedName>
    <definedName name="MO_LIST_13">'REESTR_MO'!$B$198:$B$227</definedName>
    <definedName name="MO_LIST_14">'REESTR_MO'!$B$228:$B$237</definedName>
    <definedName name="MO_LIST_15">'REESTR_MO'!$B$238:$B$250</definedName>
    <definedName name="MO_LIST_16">'REESTR_MO'!$B$251:$B$267</definedName>
    <definedName name="MO_LIST_17">'REESTR_MO'!$B$268:$B$282</definedName>
    <definedName name="MO_LIST_18">'REESTR_MO'!$B$283:$B$297</definedName>
    <definedName name="MO_LIST_19">'REESTR_MO'!$B$298:$B$311</definedName>
    <definedName name="MO_LIST_2">'REESTR_MO'!$B$2:$B$12</definedName>
    <definedName name="MO_LIST_20">'REESTR_MO'!$B$312:$B$334</definedName>
    <definedName name="MO_LIST_21">'REESTR_MO'!$B$335:$B$347</definedName>
    <definedName name="MO_LIST_22">'REESTR_MO'!$B$348:$B$355</definedName>
    <definedName name="MO_LIST_23">'REESTR_MO'!$B$356:$B$370</definedName>
    <definedName name="MO_LIST_24">'REESTR_MO'!$B$371:$B$390</definedName>
    <definedName name="MO_LIST_25">'REESTR_MO'!$B$391:$B$417</definedName>
    <definedName name="MO_LIST_26">'REESTR_MO'!$B$418:$B$440</definedName>
    <definedName name="MO_LIST_27">'REESTR_MO'!$B$441:$B$453</definedName>
    <definedName name="MO_LIST_28">'REESTR_MO'!$B$454:$B$464</definedName>
    <definedName name="MO_LIST_29">'REESTR_MO'!$B$465:$B$482</definedName>
    <definedName name="MO_LIST_3">'REESTR_MO'!$B$13:$B$38</definedName>
    <definedName name="MO_LIST_30">'REESTR_MO'!$B$483:$B$498</definedName>
    <definedName name="MO_LIST_31">'REESTR_MO'!$B$499:$B$515</definedName>
    <definedName name="MO_LIST_32">'REESTR_MO'!$B$516:$B$538</definedName>
    <definedName name="MO_LIST_33">'REESTR_MO'!$B$539:$B$552</definedName>
    <definedName name="MO_LIST_34">'REESTR_MO'!$B$553:$B$572</definedName>
    <definedName name="MO_LIST_35">'REESTR_MO'!$B$573:$B$585</definedName>
    <definedName name="MO_LIST_36">'REESTR_MO'!$B$586:$B$628</definedName>
    <definedName name="MO_LIST_37">'REESTR_MO'!$B$629:$B$645</definedName>
    <definedName name="MO_LIST_38">'REESTR_MO'!$B$646:$B$670</definedName>
    <definedName name="MO_LIST_39">'REESTR_MO'!$B$671:$B$694</definedName>
    <definedName name="MO_LIST_4">'REESTR_MO'!$B$39:$B$52</definedName>
    <definedName name="MO_LIST_40">'REESTR_MO'!$B$695:$B$708</definedName>
    <definedName name="MO_LIST_41">'REESTR_MO'!$B$709:$B$722</definedName>
    <definedName name="MO_LIST_42">'REESTR_MO'!$B$723:$B$748</definedName>
    <definedName name="MO_LIST_43">'REESTR_MO'!$B$749:$B$750</definedName>
    <definedName name="MO_LIST_44">'REESTR_MO'!$B$751:$B$752</definedName>
    <definedName name="MO_LIST_45">'REESTR_MO'!$B$753:$B$754</definedName>
    <definedName name="MO_LIST_46">'REESTR_MO'!$B$755:$B$756</definedName>
    <definedName name="MO_LIST_47">'REESTR_MO'!$B$757:$B$758</definedName>
    <definedName name="MO_LIST_48">'REESTR_MO'!$B$759:$B$760</definedName>
    <definedName name="MO_LIST_49">'REESTR_MO'!$B$761:$B$762</definedName>
    <definedName name="MO_LIST_5">'REESTR_MO'!$B$53:$B$66</definedName>
    <definedName name="MO_LIST_50">'REESTR_MO'!$B$763:$B$764</definedName>
    <definedName name="MO_LIST_51">'REESTR_MO'!$B$765:$B$766</definedName>
    <definedName name="MO_LIST_52">'REESTR_MO'!$B$767:$B$768</definedName>
    <definedName name="MO_LIST_6">'REESTR_MO'!$B$67:$B$82</definedName>
    <definedName name="MO_LIST_7">'REESTR_MO'!$B$83:$B$103</definedName>
    <definedName name="MO_LIST_8">'REESTR_MO'!$B$104:$B$124</definedName>
    <definedName name="MO_LIST_9">'REESTR_MO'!$B$125:$B$135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'REESTR_MO'!$D$2:$D$52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<sst xmlns="http://schemas.openxmlformats.org/spreadsheetml/2006/main" count="3693" uniqueCount="2372">
  <si>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</si>
  <si>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</si>
  <si>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</si>
  <si>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</si>
  <si>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</si>
  <si>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</si>
  <si>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</si>
  <si>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</si>
  <si>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</si>
  <si>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</si>
  <si>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</si>
  <si>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</si>
  <si>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</si>
  <si>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</si>
  <si>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</si>
  <si>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</si>
  <si>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</si>
  <si>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</si>
  <si>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</si>
  <si>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</si>
  <si>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</si>
  <si>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</si>
  <si>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</si>
  <si>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</si>
  <si>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</si>
  <si>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</si>
  <si>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</si>
  <si>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</si>
  <si>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</si>
  <si>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</si>
  <si>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</si>
  <si>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</si>
  <si>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</si>
  <si>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</si>
  <si>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</si>
  <si>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</si>
  <si>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</si>
  <si>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</si>
  <si>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</si>
  <si>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</si>
  <si>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</si>
  <si>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</si>
  <si>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</si>
  <si>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</si>
  <si>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</si>
  <si>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</si>
  <si>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</si>
  <si>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</si>
  <si>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</si>
  <si>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</si>
  <si>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</si>
  <si>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</si>
  <si>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</si>
  <si>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</si>
  <si>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</si>
  <si>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</si>
  <si>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</si>
  <si>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</si>
  <si>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</si>
  <si>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</si>
  <si>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</si>
  <si>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</si>
  <si>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</si>
  <si>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</si>
  <si>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</si>
  <si>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</si>
  <si>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</si>
  <si>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</si>
  <si>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</si>
  <si>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</si>
  <si>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</si>
  <si>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</si>
  <si>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</si>
  <si>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</si>
  <si>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</si>
  <si>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</si>
  <si>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</si>
  <si>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</si>
  <si>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</si>
  <si>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</si>
  <si>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</si>
  <si>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</si>
  <si>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</si>
  <si>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</si>
  <si>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</si>
  <si>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</si>
  <si>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</si>
  <si>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</si>
  <si>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</si>
  <si>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</si>
  <si>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</si>
  <si>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село Ахар</t>
  </si>
  <si>
    <t>82639405</t>
  </si>
  <si>
    <t>село Банайюрт</t>
  </si>
  <si>
    <t>82639410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</si>
  <si>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</si>
  <si>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</si>
  <si>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</si>
  <si>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</si>
  <si>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</si>
  <si>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</si>
  <si>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</si>
  <si>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</si>
  <si>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</si>
  <si>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</si>
  <si>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</si>
  <si>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</si>
  <si>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</si>
  <si>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</si>
  <si>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</si>
  <si>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</si>
  <si>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</si>
  <si>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</si>
  <si>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</si>
  <si>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</si>
  <si>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</si>
  <si>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</si>
  <si>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</si>
  <si>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</si>
  <si>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</si>
  <si>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</si>
  <si>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</si>
  <si>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</si>
  <si>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</si>
  <si>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</si>
  <si>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</si>
  <si>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</si>
  <si>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</si>
  <si>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</si>
  <si>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</si>
  <si>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</si>
  <si>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</si>
  <si>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</si>
  <si>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</si>
  <si>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</si>
  <si>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</si>
  <si>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</si>
  <si>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</si>
  <si>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</si>
  <si>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</si>
  <si>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</si>
  <si>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</si>
  <si>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</si>
  <si>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</si>
  <si>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</si>
  <si>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</si>
  <si>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</si>
  <si>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</si>
  <si>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</si>
  <si>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</si>
  <si>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</si>
  <si>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</si>
  <si>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</si>
  <si>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</si>
  <si>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</si>
  <si>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</si>
  <si>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</si>
  <si>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</si>
  <si>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</si>
  <si>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</si>
  <si>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</si>
  <si>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</si>
  <si>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</si>
  <si>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</si>
  <si>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</si>
  <si>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</si>
  <si>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</si>
  <si>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</si>
  <si>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</si>
  <si>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</si>
  <si>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</si>
  <si>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</si>
  <si>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</si>
  <si>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</si>
  <si>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</si>
  <si>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</si>
  <si>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</si>
  <si>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</si>
  <si>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</si>
  <si>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</si>
  <si>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</si>
  <si>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</si>
  <si>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</si>
  <si>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</si>
  <si>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</si>
  <si>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</si>
  <si>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</si>
  <si>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</si>
  <si>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</si>
  <si>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</si>
  <si>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</si>
  <si>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</si>
  <si>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</si>
  <si>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</si>
  <si>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</si>
  <si>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</si>
  <si>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</si>
  <si>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</si>
  <si>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</si>
  <si>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</si>
  <si>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</si>
  <si>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</si>
  <si>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</si>
  <si>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</si>
  <si>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</si>
  <si>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</si>
  <si>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</si>
  <si>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</si>
  <si>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</si>
  <si>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</si>
  <si>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</si>
  <si>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</si>
  <si>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</si>
  <si>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</si>
  <si>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</si>
  <si>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</si>
  <si>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</si>
  <si>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</si>
  <si>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</si>
  <si>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</si>
  <si>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</si>
  <si>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</si>
  <si>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</si>
  <si>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</si>
  <si>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</si>
  <si>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</si>
  <si>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</si>
  <si>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</si>
  <si>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</si>
  <si>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</si>
  <si>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</si>
  <si>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</si>
  <si>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</si>
  <si>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</si>
  <si>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</si>
  <si>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</si>
  <si>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</si>
  <si>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</si>
  <si>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</si>
  <si>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</si>
  <si>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</si>
  <si>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</si>
  <si>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</si>
  <si>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</si>
  <si>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</si>
  <si>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</si>
  <si>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</si>
  <si>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</si>
  <si>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</si>
  <si>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</si>
  <si>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</si>
  <si>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</si>
  <si>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</si>
  <si>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</si>
  <si>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</si>
  <si>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</si>
  <si>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</si>
  <si>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</si>
  <si>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</si>
  <si>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</si>
  <si>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</si>
  <si>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</si>
  <si>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</si>
  <si>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</si>
  <si>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</si>
  <si>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</si>
  <si>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</si>
  <si>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</si>
  <si>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</si>
  <si>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</si>
  <si>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</si>
  <si>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</si>
  <si>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</si>
  <si>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</si>
  <si>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</si>
  <si>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</si>
  <si>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</si>
  <si>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</si>
  <si>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</si>
  <si>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</si>
  <si>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</si>
  <si>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</si>
  <si>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</si>
  <si>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</si>
  <si>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</si>
  <si>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</si>
  <si>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</si>
  <si>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</si>
  <si>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</si>
  <si>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</si>
  <si>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</si>
  <si>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</si>
  <si>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</si>
  <si>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</si>
  <si>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</si>
  <si>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</si>
  <si>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</si>
  <si>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</si>
  <si>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</si>
  <si>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</si>
  <si>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</si>
  <si>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</si>
  <si>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</si>
  <si>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</si>
  <si>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</si>
  <si>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</si>
  <si>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</si>
  <si>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</si>
  <si>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</si>
  <si>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</si>
  <si>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</si>
  <si>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</si>
  <si>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</si>
  <si>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</si>
  <si>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</si>
  <si>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</si>
  <si>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</si>
  <si>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</si>
  <si>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</si>
  <si>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</si>
  <si>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</si>
  <si>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</si>
  <si>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</si>
  <si>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</si>
  <si>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</si>
  <si>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</si>
  <si>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</si>
  <si>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</si>
  <si>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</si>
  <si>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</si>
  <si>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</si>
  <si>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</si>
  <si>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</si>
  <si>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</si>
  <si>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</si>
  <si>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</si>
  <si>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</si>
  <si>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</si>
  <si>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</si>
  <si>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</si>
  <si>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</si>
  <si>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</si>
  <si>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</si>
  <si>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</si>
  <si>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</si>
  <si>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</si>
  <si>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</si>
  <si>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</si>
  <si>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</si>
  <si>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</si>
  <si>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</si>
  <si>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</si>
  <si>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</si>
  <si>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</si>
  <si>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</si>
  <si>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</si>
  <si>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</si>
  <si>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</si>
  <si>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</si>
  <si>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</si>
  <si>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</si>
  <si>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</si>
  <si>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</si>
  <si>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</si>
  <si>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</si>
  <si>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</si>
  <si>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</si>
  <si>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</si>
  <si>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</si>
  <si>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</si>
  <si>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</si>
  <si>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</si>
  <si>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</si>
  <si>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</si>
  <si>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</si>
  <si>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</si>
  <si>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</si>
  <si>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</si>
  <si>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</si>
  <si>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</si>
  <si>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</si>
  <si>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</si>
  <si>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</si>
  <si>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</si>
  <si>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</si>
  <si>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</si>
  <si>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</si>
  <si>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</si>
  <si>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</si>
  <si>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</si>
  <si>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</si>
  <si>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</si>
  <si>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</si>
  <si>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</si>
  <si>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</si>
  <si>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</si>
  <si>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</si>
  <si>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</si>
  <si>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</si>
  <si>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</si>
  <si>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</si>
  <si>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</si>
  <si>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</si>
  <si>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</si>
  <si>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</si>
  <si>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</si>
  <si>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</si>
  <si>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</si>
  <si>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</si>
  <si>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</si>
  <si>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</si>
  <si>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</si>
  <si>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</si>
  <si>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</si>
  <si>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</si>
  <si>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</si>
  <si>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</si>
  <si>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</si>
  <si>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</si>
  <si>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</si>
  <si>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</si>
  <si>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</si>
  <si>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</si>
  <si>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</si>
  <si>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</si>
  <si>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</si>
  <si>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</si>
  <si>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</si>
  <si>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</si>
  <si>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</si>
  <si>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</si>
  <si>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</si>
  <si>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</si>
  <si>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</si>
  <si>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</si>
  <si>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</si>
  <si>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</si>
  <si>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</si>
  <si>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</si>
  <si>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</si>
  <si>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</si>
  <si>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</si>
  <si>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</si>
  <si>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</si>
  <si>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</si>
  <si>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</si>
  <si>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</si>
  <si>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</si>
  <si>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</si>
  <si>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</si>
  <si>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</si>
  <si>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</si>
  <si>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</si>
  <si>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</si>
  <si>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</si>
  <si>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</si>
  <si>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</si>
  <si>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</si>
  <si>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</si>
  <si>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</si>
  <si>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</si>
  <si>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</si>
  <si>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</si>
  <si>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</si>
  <si>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</si>
  <si>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</si>
  <si>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</si>
  <si>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</si>
  <si>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</si>
  <si>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</si>
  <si>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</si>
  <si>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</si>
  <si>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</si>
  <si>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</si>
  <si>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</si>
  <si>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</si>
  <si>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</si>
  <si>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</si>
  <si>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</si>
  <si>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</si>
  <si>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</si>
  <si>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</si>
  <si>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</si>
  <si>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</si>
  <si>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</si>
  <si>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</si>
  <si>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</si>
  <si>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</si>
  <si>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</si>
  <si>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</si>
  <si>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</si>
  <si>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</si>
  <si>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</si>
  <si>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</si>
  <si>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</si>
  <si>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</si>
  <si>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</si>
  <si>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</si>
  <si>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</si>
  <si>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</si>
  <si>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</si>
  <si>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</si>
  <si>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</si>
  <si>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</si>
  <si>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</si>
  <si>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</si>
  <si>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</si>
  <si>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</si>
  <si>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</si>
  <si>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</si>
  <si>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</si>
  <si>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</si>
  <si>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</si>
  <si>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</si>
  <si>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</si>
  <si>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</si>
  <si>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</si>
  <si>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</si>
  <si>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</si>
  <si>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</si>
  <si>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</si>
  <si>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</si>
  <si>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</si>
  <si>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</si>
  <si>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</si>
  <si>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</si>
  <si>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</si>
  <si>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</si>
  <si>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</si>
  <si>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</si>
  <si>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</si>
  <si>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</si>
  <si>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</si>
  <si>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</si>
  <si>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</si>
  <si>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</si>
  <si>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</si>
  <si>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</si>
  <si>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</si>
  <si>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</si>
  <si>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</si>
  <si>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</si>
  <si>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</si>
  <si>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</si>
  <si>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</si>
  <si>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</si>
  <si>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</si>
  <si>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</si>
  <si>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</si>
  <si>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</si>
  <si>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</si>
  <si>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</si>
  <si>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</si>
  <si>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</si>
  <si>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</si>
  <si>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</si>
  <si>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</si>
  <si>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</si>
  <si>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</si>
  <si>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</si>
  <si>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</si>
  <si>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</si>
  <si>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</si>
  <si>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</si>
  <si>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</si>
  <si>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</si>
  <si>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</si>
  <si>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</si>
  <si>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</si>
  <si>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</si>
  <si>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</si>
  <si>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</si>
  <si>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</si>
  <si>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</si>
  <si>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</si>
  <si>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</si>
  <si>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</si>
  <si>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</si>
  <si>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</si>
  <si>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</si>
  <si>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</si>
  <si>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</si>
  <si>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</si>
  <si>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</si>
  <si>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</si>
  <si>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</si>
  <si>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</si>
  <si>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</si>
  <si>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</si>
  <si>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</si>
  <si>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</si>
  <si>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</si>
  <si>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</si>
  <si>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</si>
  <si>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</si>
  <si>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</si>
  <si>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</si>
  <si>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</si>
  <si>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</si>
  <si>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</si>
  <si>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</si>
  <si>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</si>
  <si>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</si>
  <si>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</si>
  <si>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</si>
  <si>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</si>
  <si>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</si>
  <si>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</si>
  <si>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</si>
  <si>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</si>
  <si>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</si>
  <si>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</si>
  <si>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</si>
  <si>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</si>
  <si>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</si>
  <si>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</si>
  <si>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</si>
  <si>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</si>
  <si>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</si>
  <si>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</si>
  <si>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</si>
  <si>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</si>
  <si>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</si>
  <si>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</si>
  <si>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</si>
  <si>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</si>
  <si>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</si>
  <si>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</si>
  <si>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</si>
  <si>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</si>
  <si>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</si>
  <si>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</si>
  <si>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</si>
  <si>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</si>
  <si>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</si>
  <si>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</si>
  <si>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</si>
  <si>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</si>
  <si>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</si>
  <si>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</si>
  <si>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</si>
  <si>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</si>
  <si>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</si>
  <si>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</si>
  <si>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</si>
  <si>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</si>
  <si>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</si>
  <si>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</si>
  <si>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</si>
  <si>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</si>
  <si>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</si>
  <si>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</si>
  <si>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</si>
  <si>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</si>
  <si>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</si>
  <si>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</si>
  <si>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</si>
  <si>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</si>
  <si>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</si>
  <si>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</si>
  <si>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</si>
  <si>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</si>
  <si>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</si>
  <si>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</si>
  <si>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</si>
  <si>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</si>
  <si>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</si>
  <si>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</si>
  <si>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</si>
  <si>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</si>
  <si>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</si>
  <si>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</si>
  <si>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</si>
  <si>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</si>
  <si>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</si>
  <si>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</si>
  <si>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</si>
  <si>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</si>
  <si>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</si>
  <si>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</si>
  <si>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</si>
  <si>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</si>
  <si>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</si>
  <si>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</si>
  <si>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</si>
  <si>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</si>
  <si>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</si>
  <si>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</si>
  <si>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</si>
  <si>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</si>
  <si>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</si>
  <si>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</si>
  <si>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</si>
  <si>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</si>
  <si>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</si>
  <si>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</si>
  <si>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</si>
  <si>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</si>
  <si>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</si>
  <si>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</si>
  <si>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</si>
  <si>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</si>
  <si>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</si>
  <si>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</si>
  <si>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Дата последнего обновления реестра МО 17.03.2011 18:55:35</t>
  </si>
  <si>
    <t>Наименование организации</t>
  </si>
  <si>
    <t>ИНН организации</t>
  </si>
  <si>
    <t>КПП организации</t>
  </si>
  <si>
    <t>Отчетность представлена с учетом освобождения от НДС</t>
  </si>
  <si>
    <t>368760,РД,Сулейман-Стальский район, с.Касумкент, ул Мира, д 4</t>
  </si>
  <si>
    <t>Бутаев Абдулазиз Курбанмагомедович</t>
  </si>
  <si>
    <t>89282380121</t>
  </si>
  <si>
    <t>Мамеева Раифат Гюльметовна</t>
  </si>
  <si>
    <t>89285586101</t>
  </si>
  <si>
    <t>Бухгалтер</t>
  </si>
  <si>
    <t>mameeva.raya@yandex.ru</t>
  </si>
  <si>
    <t>На сайте регулирующего органа</t>
  </si>
  <si>
    <t>Дата последнего обновления реестра организаций 17.03.2011 19:21:18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</si>
  <si>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</si>
  <si>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</si>
  <si>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</si>
  <si>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</si>
  <si>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</si>
  <si>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</si>
  <si>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</si>
  <si>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</si>
  <si>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</si>
  <si>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</si>
  <si>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</si>
  <si>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</si>
  <si>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</si>
  <si>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</si>
  <si>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</si>
  <si>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</si>
  <si>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</si>
  <si>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</si>
  <si>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</si>
  <si>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</si>
  <si>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</si>
  <si>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</si>
  <si>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</si>
  <si>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</si>
  <si>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</si>
  <si>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</si>
  <si>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</si>
  <si>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</si>
  <si>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</si>
  <si>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</si>
  <si>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</si>
  <si>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</si>
  <si>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</si>
  <si>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</si>
  <si>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</si>
  <si>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</si>
  <si>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</si>
  <si>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</si>
  <si>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</si>
  <si>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</si>
  <si>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</si>
  <si>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</si>
  <si>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</si>
  <si>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</si>
  <si>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</si>
  <si>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</si>
  <si>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</si>
  <si>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</si>
  <si>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</si>
  <si>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</si>
  <si>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</si>
  <si>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</si>
  <si>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</si>
  <si>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</si>
  <si>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</si>
  <si>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</si>
  <si>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</si>
  <si>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</si>
  <si>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</si>
  <si>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</si>
  <si>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</si>
  <si>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</si>
  <si>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</si>
  <si>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</si>
  <si>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</si>
  <si>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</si>
  <si>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</si>
  <si>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</si>
  <si>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</si>
  <si>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</si>
  <si>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</si>
  <si>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</si>
  <si>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</si>
  <si>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</si>
  <si>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</si>
  <si>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</si>
  <si>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</si>
  <si>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</si>
  <si>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</si>
  <si>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</si>
  <si>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</si>
  <si>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</si>
  <si>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</si>
  <si>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</si>
  <si>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</si>
  <si>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</si>
  <si>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</si>
  <si>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</si>
  <si>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</si>
  <si>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</si>
  <si>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</si>
  <si>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</si>
  <si>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</si>
  <si>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</si>
  <si>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</si>
  <si>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</si>
  <si>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</si>
  <si>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</si>
  <si>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</si>
  <si>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</si>
  <si>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</si>
  <si>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</si>
  <si>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</si>
  <si>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</si>
  <si>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</si>
  <si>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</si>
  <si>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</si>
  <si>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</si>
  <si>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</si>
  <si>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</si>
  <si>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</si>
  <si>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</si>
  <si>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</si>
  <si>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</si>
  <si>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</si>
  <si>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</si>
  <si>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</si>
  <si>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</si>
  <si>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</si>
  <si>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</si>
  <si>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</si>
  <si>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</si>
  <si>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</si>
  <si>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</si>
  <si>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</si>
  <si>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</si>
  <si>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</si>
  <si>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</si>
  <si>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</si>
  <si>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</si>
  <si>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</si>
  <si>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</si>
  <si>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</si>
  <si>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</si>
  <si>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</si>
  <si>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</si>
  <si>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</si>
  <si>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</si>
  <si>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</si>
  <si>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</si>
  <si>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</si>
  <si>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</si>
  <si>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</si>
  <si>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</si>
  <si>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</si>
  <si>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</si>
  <si>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</si>
  <si>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</si>
  <si>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</si>
  <si>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</si>
  <si>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</si>
  <si>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</si>
  <si>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</si>
  <si>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</si>
  <si>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</si>
  <si>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</si>
  <si>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</si>
  <si>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</si>
  <si>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</si>
  <si>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</si>
  <si>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</si>
  <si>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</si>
  <si>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</si>
  <si>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</si>
  <si>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</si>
  <si>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</si>
  <si>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</si>
  <si>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</si>
  <si>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</si>
  <si>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</si>
  <si>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</si>
  <si>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</si>
  <si>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</si>
  <si>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</si>
  <si>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</si>
  <si>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</si>
  <si>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</si>
  <si>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</si>
  <si>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</si>
  <si>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</si>
  <si>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</si>
  <si>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</si>
  <si>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</si>
  <si>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</si>
  <si>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</si>
  <si>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</si>
  <si>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</si>
  <si>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</si>
  <si>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</si>
  <si>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</si>
  <si>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</si>
  <si>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</si>
  <si>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</si>
  <si>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</si>
  <si>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</si>
  <si>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</si>
  <si>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</si>
  <si>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</si>
  <si>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</si>
  <si>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</si>
  <si>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</si>
  <si>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</si>
  <si>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</si>
  <si>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</si>
  <si>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</si>
  <si>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</si>
  <si>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</si>
  <si>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</si>
  <si>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</si>
  <si>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</si>
  <si>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</si>
  <si>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</si>
  <si>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</si>
  <si>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</si>
  <si>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</si>
  <si>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</si>
  <si>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</si>
  <si>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</si>
  <si>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</si>
  <si>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</si>
  <si>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</si>
  <si>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</si>
  <si>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</si>
  <si>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</si>
  <si>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</si>
  <si>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</si>
  <si>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</si>
  <si>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</si>
  <si>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</si>
  <si>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</si>
  <si>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</si>
  <si>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</si>
  <si>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</si>
  <si>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</si>
  <si>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</si>
  <si>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</si>
  <si>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</si>
  <si>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</si>
  <si>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</si>
  <si>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</si>
  <si>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</si>
  <si>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</si>
  <si>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</si>
  <si>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</si>
  <si>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</si>
  <si>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</si>
  <si>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</si>
  <si>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</si>
  <si>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</si>
  <si>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</si>
  <si>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</si>
  <si>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</si>
  <si>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</si>
  <si>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</si>
  <si>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</si>
  <si>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</si>
  <si>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</si>
  <si>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</si>
  <si>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</si>
  <si>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</si>
  <si>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</si>
  <si>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</si>
  <si>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</si>
  <si>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</si>
  <si>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</si>
  <si>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</si>
  <si>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</si>
  <si>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</si>
  <si>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</si>
  <si>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</si>
  <si>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</si>
  <si>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</si>
  <si>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</si>
  <si>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</si>
  <si>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</si>
  <si>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</si>
  <si>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</si>
  <si>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</si>
  <si>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</si>
  <si>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</si>
  <si>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</si>
  <si>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</si>
  <si>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</si>
  <si>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</si>
  <si>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</si>
  <si>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</si>
  <si>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</si>
  <si>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</si>
  <si>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</si>
  <si>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</si>
  <si>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</si>
  <si>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</si>
  <si>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</si>
  <si>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</si>
  <si>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</si>
  <si>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</si>
  <si>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</si>
  <si>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</si>
  <si>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</si>
  <si>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</si>
  <si>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</si>
  <si>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</si>
  <si>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</si>
  <si>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</si>
  <si>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</si>
  <si>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</si>
  <si>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</si>
  <si>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</si>
  <si>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</si>
  <si>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</si>
  <si>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</si>
  <si>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</si>
  <si>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</si>
  <si>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</si>
  <si>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</si>
  <si>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</si>
  <si>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</si>
  <si>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</si>
  <si>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</si>
  <si>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</si>
  <si>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</si>
  <si>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</si>
  <si>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</si>
  <si>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</si>
  <si>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</si>
  <si>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</si>
  <si>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</si>
  <si>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</si>
  <si>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</si>
  <si>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</si>
  <si>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</si>
  <si>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</si>
  <si>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</si>
  <si>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</si>
  <si>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</si>
  <si>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</si>
  <si>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</si>
  <si>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</si>
  <si>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</si>
  <si>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</si>
  <si>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</si>
  <si>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</si>
  <si>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</si>
  <si>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</si>
  <si>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</si>
  <si>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</si>
  <si>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</si>
  <si>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</si>
  <si>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</si>
  <si>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</si>
  <si>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</si>
  <si>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</si>
  <si>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</si>
  <si>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</si>
  <si>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</si>
  <si>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</si>
  <si>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</si>
  <si>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</si>
  <si>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</si>
  <si>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</si>
  <si>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</si>
  <si>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</si>
  <si>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</si>
  <si>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</si>
  <si>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</si>
  <si>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</si>
  <si>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</si>
  <si>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</si>
  <si>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</si>
  <si>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</si>
  <si>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</si>
  <si>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</si>
  <si>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</si>
  <si>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</si>
  <si>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</si>
  <si>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</si>
  <si>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</si>
  <si>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</si>
  <si>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</si>
  <si>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</si>
  <si>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</si>
  <si>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</si>
  <si>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</si>
  <si>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</si>
  <si>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</si>
  <si>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</si>
  <si>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</si>
  <si>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</si>
  <si>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</si>
  <si>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</si>
  <si>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</si>
  <si>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</si>
  <si>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</si>
  <si>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</si>
  <si>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</si>
  <si>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</si>
  <si>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</si>
  <si>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</si>
  <si>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</si>
  <si>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</si>
  <si>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</si>
  <si>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</si>
  <si>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</si>
  <si>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</si>
  <si>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</si>
  <si>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</si>
  <si>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</si>
  <si>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</si>
  <si>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</si>
  <si>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</si>
  <si>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</si>
  <si>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</si>
  <si>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</si>
  <si>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</si>
  <si>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</si>
  <si>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</si>
  <si>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</si>
  <si>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</si>
  <si>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</si>
  <si>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</si>
  <si>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</si>
  <si>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</si>
  <si>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</si>
  <si>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</si>
  <si>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</si>
  <si>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</si>
  <si>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</si>
  <si>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</si>
  <si>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</si>
  <si>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</si>
  <si>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</si>
  <si>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</si>
  <si>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</si>
  <si>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</si>
  <si>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</si>
  <si>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</si>
  <si>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</si>
  <si>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</si>
  <si>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</si>
  <si>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</si>
  <si>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</si>
  <si>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</si>
  <si>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</si>
  <si>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</si>
  <si>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</si>
  <si>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</si>
  <si>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</si>
  <si>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</si>
  <si>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</si>
  <si>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</si>
  <si>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</si>
  <si>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</si>
  <si>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</si>
  <si>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</si>
  <si>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</si>
  <si>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</si>
  <si>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</si>
  <si>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</si>
  <si>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</si>
  <si>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</si>
  <si>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</si>
  <si>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</si>
  <si>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</si>
  <si>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</si>
  <si>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</si>
  <si>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</si>
  <si>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</si>
  <si>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</si>
  <si>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</si>
  <si>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</si>
  <si>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</si>
  <si>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</si>
  <si>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</si>
  <si>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</si>
  <si>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</si>
  <si>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</si>
  <si>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</si>
  <si>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</si>
  <si>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</si>
  <si>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</si>
  <si>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</si>
  <si>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</si>
  <si>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</si>
  <si>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</si>
  <si>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</si>
  <si>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</si>
  <si>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</si>
  <si>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</si>
  <si>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</si>
  <si>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</si>
  <si>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</si>
  <si>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</si>
  <si>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</si>
  <si>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</si>
  <si>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</si>
  <si>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</si>
  <si>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</si>
  <si>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</si>
  <si>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</si>
  <si>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</si>
  <si>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</si>
  <si>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</si>
  <si>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</si>
  <si>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</si>
  <si>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</si>
  <si>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</si>
  <si>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</si>
  <si>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</si>
  <si>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</si>
  <si>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</si>
  <si>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</si>
  <si>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</si>
  <si>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</si>
  <si>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</si>
  <si>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</si>
  <si>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</si>
  <si>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</si>
  <si>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</si>
  <si>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</si>
  <si>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</si>
  <si>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</si>
  <si>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</si>
  <si>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</si>
  <si>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</si>
  <si>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</si>
  <si>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</si>
  <si>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</si>
  <si>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</si>
  <si>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</si>
  <si>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</si>
  <si>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</si>
  <si>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</si>
  <si>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</si>
  <si>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</si>
  <si>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</si>
  <si>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</si>
  <si>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</si>
  <si>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</si>
  <si>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</si>
  <si>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</si>
  <si>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</si>
  <si>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</si>
  <si>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</si>
  <si>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</si>
  <si>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</si>
  <si>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</si>
  <si>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</si>
  <si>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</si>
  <si>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</si>
  <si>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</si>
  <si>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</si>
  <si>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</si>
  <si>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</si>
  <si>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</si>
  <si>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</si>
  <si>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</si>
  <si>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</si>
  <si>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</si>
  <si>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</si>
  <si>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</si>
  <si>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</si>
  <si>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</si>
  <si>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</si>
  <si>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</si>
  <si>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</si>
  <si>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</si>
  <si>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</si>
  <si>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</si>
  <si>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</si>
  <si>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</si>
  <si>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</si>
  <si>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</si>
  <si>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</si>
  <si>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</si>
  <si>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</si>
  <si>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</si>
  <si>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</si>
  <si>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</si>
  <si>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</si>
  <si>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</si>
  <si>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</si>
  <si>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</si>
  <si>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</si>
  <si>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</si>
  <si>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</si>
  <si>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</si>
  <si>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</si>
  <si>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</si>
  <si>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</si>
  <si>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</si>
  <si>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</si>
  <si>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</si>
  <si>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</si>
  <si>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</si>
  <si>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</si>
  <si>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</si>
  <si>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</si>
  <si>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</si>
  <si>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</si>
  <si>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</si>
  <si>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</si>
  <si>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</si>
  <si>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</si>
  <si>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</si>
  <si>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</si>
  <si>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</si>
  <si>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</si>
  <si>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</si>
  <si>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</si>
  <si>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</si>
  <si>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</si>
  <si>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</si>
  <si>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</si>
  <si>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</si>
  <si>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</si>
  <si>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</si>
  <si>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</si>
  <si>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</si>
  <si>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</si>
  <si>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</si>
  <si>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</si>
  <si>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Показатели подлежащие раскрытию в сфере холодного водоснабжения (2)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</si>
  <si>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</si>
  <si>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</si>
  <si>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</si>
  <si>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</si>
  <si>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</si>
  <si>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</si>
  <si>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Ахтынский муниципальный район</t>
  </si>
  <si>
    <t>82606000</t>
  </si>
  <si>
    <t>сельсовет Ахтынский</t>
  </si>
  <si>
    <t>82606405</t>
  </si>
  <si>
    <t>МУП  "УЖКХ"</t>
  </si>
  <si>
    <t>0504008249</t>
  </si>
  <si>
    <t>050401001</t>
  </si>
  <si>
    <t>Гергебильский муниципальный район</t>
  </si>
  <si>
    <t>82613000</t>
  </si>
  <si>
    <t>сельсовет Кикунинский</t>
  </si>
  <si>
    <t>82613444</t>
  </si>
  <si>
    <t>ООО "ЖКХ"</t>
  </si>
  <si>
    <t>0508007101</t>
  </si>
  <si>
    <t>050801001</t>
  </si>
  <si>
    <t>Гунибский муниципальный район</t>
  </si>
  <si>
    <t>82616000</t>
  </si>
  <si>
    <t>село Гуниб</t>
  </si>
  <si>
    <t>82616420</t>
  </si>
  <si>
    <t>МУП "ОСКХ"</t>
  </si>
  <si>
    <t>0510000343</t>
  </si>
  <si>
    <t>051001001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</si>
  <si>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</si>
  <si>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</si>
  <si>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</si>
  <si>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</si>
  <si>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</si>
  <si>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</si>
  <si>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Казбековский муниципальный район</t>
  </si>
  <si>
    <t>82622000</t>
  </si>
  <si>
    <t>поселок Дубки</t>
  </si>
  <si>
    <t>82622155</t>
  </si>
  <si>
    <t>МУП "ВКХ"</t>
  </si>
  <si>
    <t>0513009168</t>
  </si>
  <si>
    <t>054601001</t>
  </si>
  <si>
    <t>МУП Благоустройство</t>
  </si>
  <si>
    <t>0546013339</t>
  </si>
  <si>
    <t>село Дылым</t>
  </si>
  <si>
    <t>82622425</t>
  </si>
  <si>
    <t>МУП "ЖКХ село Дылым"</t>
  </si>
  <si>
    <t>0513006317</t>
  </si>
  <si>
    <t>051301001</t>
  </si>
  <si>
    <t>село Ленинаул</t>
  </si>
  <si>
    <t>82622445</t>
  </si>
  <si>
    <t>МУП "ЖКХ село Ленинаул"</t>
  </si>
  <si>
    <t>0513008654</t>
  </si>
  <si>
    <t>Кайтагский муниципальный район</t>
  </si>
  <si>
    <t>82623000</t>
  </si>
  <si>
    <t>сельсовет Маджалисский</t>
  </si>
  <si>
    <t>82623460</t>
  </si>
  <si>
    <t>МУП "УЖКХ"</t>
  </si>
  <si>
    <t>0514004677</t>
  </si>
  <si>
    <t>051401001</t>
  </si>
  <si>
    <t>Каякентский муниципальный район</t>
  </si>
  <si>
    <t>82624000</t>
  </si>
  <si>
    <t>сельсовет Каякентский</t>
  </si>
  <si>
    <t>82624430</t>
  </si>
  <si>
    <t>МУП УЖКХ и КС</t>
  </si>
  <si>
    <t>0515012007</t>
  </si>
  <si>
    <t>051501001</t>
  </si>
  <si>
    <t>Кизилюртовский муниципальный район</t>
  </si>
  <si>
    <t>82626000</t>
  </si>
  <si>
    <t>село Кульзеб</t>
  </si>
  <si>
    <t>82626440</t>
  </si>
  <si>
    <t>ООО "Родник"</t>
  </si>
  <si>
    <t>0516009455</t>
  </si>
  <si>
    <t>051601001</t>
  </si>
  <si>
    <t>село Новый Чиркей</t>
  </si>
  <si>
    <t>82626460</t>
  </si>
  <si>
    <t>ООО "Водник"</t>
  </si>
  <si>
    <t>0516010330</t>
  </si>
  <si>
    <t>сельсовет Стальский</t>
  </si>
  <si>
    <t>82626465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</si>
  <si>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</si>
  <si>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</si>
  <si>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</si>
  <si>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</si>
  <si>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</si>
  <si>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</si>
  <si>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</si>
  <si>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</si>
  <si>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</si>
  <si>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</si>
  <si>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</si>
  <si>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</si>
  <si>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</si>
  <si>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</si>
  <si>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</si>
  <si>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</si>
  <si>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</si>
  <si>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</si>
  <si>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Кумторкалинский муниципальный район</t>
  </si>
  <si>
    <t>82636000</t>
  </si>
  <si>
    <t>поселок Тюбе</t>
  </si>
  <si>
    <t>82636155</t>
  </si>
  <si>
    <t>МУП "Бытовик"</t>
  </si>
  <si>
    <t>0552004325</t>
  </si>
  <si>
    <t>055201001</t>
  </si>
  <si>
    <t>сельсовет Коркмаскалинский</t>
  </si>
  <si>
    <t>82636420</t>
  </si>
  <si>
    <t>0552002582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</si>
  <si>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</si>
  <si>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</si>
  <si>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</si>
  <si>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</si>
  <si>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</si>
  <si>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</si>
  <si>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Новолакский муниципальный район</t>
  </si>
  <si>
    <t>82639000</t>
  </si>
  <si>
    <t>село Гамиях</t>
  </si>
  <si>
    <t>82639422</t>
  </si>
  <si>
    <t>МУП "Гамиях"</t>
  </si>
  <si>
    <t>0524005800</t>
  </si>
  <si>
    <t>052401001</t>
  </si>
  <si>
    <t>село Новолакское</t>
  </si>
  <si>
    <t>82639444</t>
  </si>
  <si>
    <t>МУП "ЖКХ Новостроевское"</t>
  </si>
  <si>
    <t>0524006000</t>
  </si>
  <si>
    <t>МУП "НЖКХ"</t>
  </si>
  <si>
    <t>0524005567</t>
  </si>
  <si>
    <t>село Новочуртах</t>
  </si>
  <si>
    <t>82639477</t>
  </si>
  <si>
    <t>МУП "ЖКХ Новочуртах"</t>
  </si>
  <si>
    <t>0524005790</t>
  </si>
  <si>
    <t>село Тухчар</t>
  </si>
  <si>
    <t>82639488</t>
  </si>
  <si>
    <t>МУП "ЖКХ Тухчар"</t>
  </si>
  <si>
    <t>0524005817</t>
  </si>
  <si>
    <t>сельсовет Новокулинский</t>
  </si>
  <si>
    <t>82639455</t>
  </si>
  <si>
    <t>МУП "ЖКХ"</t>
  </si>
  <si>
    <t>0524006472</t>
  </si>
  <si>
    <t>сельсовет Новомехельтинский</t>
  </si>
  <si>
    <t>82639466</t>
  </si>
  <si>
    <t>0524006384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</si>
  <si>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</si>
  <si>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</si>
  <si>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</si>
  <si>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</si>
  <si>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</si>
  <si>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</si>
  <si>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Сулейман-Стальский муниципальный район</t>
  </si>
  <si>
    <t>82647000</t>
  </si>
  <si>
    <t>сельсовет Касумкентский</t>
  </si>
  <si>
    <t>82647445</t>
  </si>
  <si>
    <t>МУП "СЭВ"</t>
  </si>
  <si>
    <t>0529007430</t>
  </si>
  <si>
    <t>052901001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</si>
  <si>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</si>
  <si>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</si>
  <si>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</si>
  <si>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</si>
  <si>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</si>
  <si>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</si>
  <si>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</si>
  <si>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</si>
  <si>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</si>
  <si>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</si>
  <si>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</si>
  <si>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</si>
  <si>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</si>
  <si>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</si>
  <si>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</si>
  <si>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</si>
  <si>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</si>
  <si>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</si>
  <si>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</si>
  <si>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</si>
  <si>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</si>
  <si>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</si>
  <si>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</si>
  <si>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</si>
  <si>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</si>
  <si>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</si>
  <si>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</si>
  <si>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</si>
  <si>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</si>
  <si>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</si>
  <si>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</si>
  <si>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</si>
  <si>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</si>
  <si>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</si>
  <si>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</si>
  <si>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</si>
  <si>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</si>
  <si>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</si>
  <si>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</si>
  <si>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</si>
  <si>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</si>
  <si>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Чародинский муниципальный район</t>
  </si>
  <si>
    <t>82659000</t>
  </si>
  <si>
    <t>сельсовет Цурибский</t>
  </si>
  <si>
    <t>82659445</t>
  </si>
  <si>
    <t>0539004083</t>
  </si>
  <si>
    <t>053901001</t>
  </si>
  <si>
    <t>городской округ "город Буйнакск"</t>
  </si>
  <si>
    <t>82705000</t>
  </si>
  <si>
    <t>город Буйнакск</t>
  </si>
  <si>
    <t>МУ "Водоканализационное хозяйство"</t>
  </si>
  <si>
    <t>05430011261</t>
  </si>
  <si>
    <t>054301001</t>
  </si>
  <si>
    <t>МУП "Буйнакскгорводоканал"</t>
  </si>
  <si>
    <t>0543045802</t>
  </si>
  <si>
    <t>0543048502</t>
  </si>
  <si>
    <t>городской округ "город Дагестанские Огни"</t>
  </si>
  <si>
    <t>82708000</t>
  </si>
  <si>
    <t>город Дагестанские Огни</t>
  </si>
  <si>
    <t>МУП "УГХ"</t>
  </si>
  <si>
    <t>0550005193</t>
  </si>
  <si>
    <t>055001001</t>
  </si>
  <si>
    <t>городской округ "город Дербент"</t>
  </si>
  <si>
    <t>82710000</t>
  </si>
  <si>
    <t>город Дербент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</si>
  <si>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</si>
  <si>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</si>
  <si>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</si>
  <si>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</si>
  <si>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</si>
  <si>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городской округ "город Избербаш"</t>
  </si>
  <si>
    <t>82715000</t>
  </si>
  <si>
    <t>город Избербаш</t>
  </si>
  <si>
    <t>0548113025</t>
  </si>
  <si>
    <t>054801001</t>
  </si>
  <si>
    <t>0548114660</t>
  </si>
  <si>
    <t>городской округ "город Каспийск"</t>
  </si>
  <si>
    <t>82720000</t>
  </si>
  <si>
    <t>город Каспийск</t>
  </si>
  <si>
    <t>0545016009</t>
  </si>
  <si>
    <t>054501001</t>
  </si>
  <si>
    <t>городской округ "город Кизилюрт"</t>
  </si>
  <si>
    <t>82725000</t>
  </si>
  <si>
    <t>город Кизилюрт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</si>
  <si>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</si>
  <si>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</si>
  <si>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</si>
  <si>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</si>
  <si>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</si>
  <si>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</si>
  <si>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городской округ "город Кизляр"</t>
  </si>
  <si>
    <t>82730000</t>
  </si>
  <si>
    <t>город Кизляр</t>
  </si>
  <si>
    <t>0547005250</t>
  </si>
  <si>
    <t>054701001</t>
  </si>
  <si>
    <t>МУП "Горводопровод"</t>
  </si>
  <si>
    <t>0547007962</t>
  </si>
  <si>
    <t>городской округ "город Махачкала"</t>
  </si>
  <si>
    <t>82701000</t>
  </si>
  <si>
    <t>город Махачкала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</si>
  <si>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</si>
  <si>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</si>
  <si>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</si>
  <si>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</si>
  <si>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</si>
  <si>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</si>
  <si>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ООО "Коммунсервис"</t>
  </si>
  <si>
    <t>0561058038</t>
  </si>
  <si>
    <t>ФГУ Минмелиоводхоз РД</t>
  </si>
  <si>
    <t>0560022374</t>
  </si>
  <si>
    <t>056031001</t>
  </si>
  <si>
    <t>городской округ "город Хасавюрт"</t>
  </si>
  <si>
    <t>82735000</t>
  </si>
  <si>
    <t>город Хасавюрт</t>
  </si>
  <si>
    <t>0544003670</t>
  </si>
  <si>
    <t>054401001</t>
  </si>
  <si>
    <t>МУП "Хасавюрт-Сулак"</t>
  </si>
  <si>
    <t>0544002081</t>
  </si>
  <si>
    <t>ОАО "Горводоканал"</t>
  </si>
  <si>
    <t>0544005780</t>
  </si>
  <si>
    <t>городской округ "город Южно-Сухокумск"</t>
  </si>
  <si>
    <t>82738000</t>
  </si>
  <si>
    <t>город Южно-Сухокумск</t>
  </si>
  <si>
    <t>ООО "Аква-сити"</t>
  </si>
  <si>
    <t>0549009242</t>
  </si>
  <si>
    <t>054901001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</si>
  <si>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</si>
  <si>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</si>
  <si>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</si>
  <si>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</si>
  <si>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</si>
  <si>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</si>
  <si>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</si>
  <si>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</si>
  <si>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</si>
  <si>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</si>
  <si>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</si>
  <si>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</si>
  <si>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</si>
  <si>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</si>
  <si>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</si>
  <si>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</si>
  <si>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</si>
  <si>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</si>
  <si>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</si>
  <si>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</si>
  <si>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</si>
  <si>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</si>
  <si>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</si>
  <si>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</si>
  <si>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</si>
  <si>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</si>
  <si>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</si>
  <si>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</si>
  <si>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</si>
  <si>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</si>
  <si>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</si>
  <si>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</si>
  <si>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</si>
  <si>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</si>
  <si>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</si>
  <si>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</si>
  <si>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</si>
  <si>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</si>
  <si>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</si>
  <si>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</si>
  <si>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</si>
  <si>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</si>
  <si>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</si>
  <si>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</si>
  <si>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</si>
  <si>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</si>
  <si>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</si>
  <si>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</si>
  <si>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</si>
  <si>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</si>
  <si>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</si>
  <si>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</si>
  <si>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</si>
  <si>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</si>
  <si>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</si>
  <si>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</si>
  <si>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</si>
  <si>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</si>
  <si>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</si>
  <si>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</si>
  <si>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</si>
  <si>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</si>
  <si>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</si>
  <si>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</si>
  <si>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</si>
  <si>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</si>
  <si>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</si>
  <si>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</si>
  <si>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</si>
  <si>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</si>
  <si>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</si>
  <si>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</si>
  <si>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</si>
  <si>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</si>
  <si>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</si>
  <si>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</si>
  <si>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</si>
  <si>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</si>
  <si>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</si>
  <si>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</si>
  <si>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</si>
  <si>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</si>
  <si>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</si>
  <si>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</si>
  <si>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</si>
  <si>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</si>
  <si>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</si>
  <si>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</si>
  <si>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</si>
  <si>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</si>
  <si>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</si>
  <si>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</si>
  <si>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</si>
  <si>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</si>
  <si>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</si>
  <si>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</si>
  <si>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</si>
  <si>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</si>
  <si>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</si>
  <si>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</si>
  <si>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</si>
  <si>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</si>
  <si>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</si>
  <si>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</si>
  <si>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</si>
  <si>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</si>
  <si>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</si>
  <si>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</si>
  <si>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</si>
  <si>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</si>
  <si>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</si>
  <si>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</si>
  <si>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</si>
  <si>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</si>
  <si>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</si>
  <si>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</si>
  <si>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</si>
  <si>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</si>
  <si>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</si>
  <si>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</si>
  <si>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</si>
  <si>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</si>
  <si>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</si>
  <si>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</si>
  <si>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</si>
  <si>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</si>
  <si>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</si>
  <si>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</si>
  <si>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</si>
  <si>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</si>
  <si>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</si>
  <si>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</si>
  <si>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</si>
  <si>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</si>
  <si>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</si>
  <si>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</si>
  <si>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</si>
  <si>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</si>
  <si>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</si>
  <si>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</si>
  <si>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</si>
  <si>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</si>
  <si>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</si>
  <si>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</si>
  <si>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</si>
  <si>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</si>
  <si>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</si>
  <si>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</si>
  <si>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</si>
  <si>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</si>
  <si>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</si>
  <si>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</si>
  <si>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</si>
  <si>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</si>
  <si>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</si>
  <si>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</si>
  <si>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</si>
  <si>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</si>
  <si>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</si>
  <si>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</si>
  <si>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</si>
  <si>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</si>
  <si>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</si>
  <si>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</si>
  <si>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</si>
  <si>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</si>
  <si>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</si>
  <si>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</si>
  <si>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</si>
  <si>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</si>
  <si>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</si>
  <si>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</si>
  <si>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</si>
  <si>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</si>
  <si>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</si>
  <si>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</si>
  <si>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</si>
  <si>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</si>
  <si>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</si>
  <si>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</si>
  <si>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</si>
  <si>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</si>
  <si>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</si>
  <si>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</si>
  <si>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</si>
  <si>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</si>
  <si>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</si>
  <si>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</si>
  <si>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</si>
  <si>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</si>
  <si>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</si>
  <si>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</si>
  <si>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</si>
  <si>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</si>
  <si>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</si>
  <si>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</si>
  <si>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</si>
  <si>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</si>
  <si>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</si>
  <si>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</si>
  <si>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</si>
  <si>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</si>
  <si>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</si>
  <si>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</si>
  <si>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</si>
  <si>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</si>
  <si>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</si>
  <si>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</si>
  <si>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</si>
  <si>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</si>
  <si>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</si>
  <si>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</si>
  <si>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</si>
  <si>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</si>
  <si>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</si>
  <si>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</si>
  <si>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</si>
  <si>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</si>
  <si>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</si>
  <si>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</si>
  <si>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</si>
  <si>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</si>
  <si>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</si>
  <si>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</si>
  <si>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</si>
  <si>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</si>
  <si>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</si>
  <si>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</si>
  <si>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</si>
  <si>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</si>
  <si>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</si>
  <si>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</si>
  <si>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</si>
  <si>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</si>
  <si>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</si>
  <si>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</si>
  <si>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</si>
  <si>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</si>
  <si>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</si>
  <si>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</si>
  <si>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</si>
  <si>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</si>
  <si>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</si>
  <si>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</si>
  <si>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</si>
  <si>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</si>
  <si>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</si>
  <si>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</si>
  <si>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</si>
  <si>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</si>
  <si>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</si>
  <si>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</si>
  <si>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</si>
  <si>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</si>
  <si>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</si>
  <si>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</si>
  <si>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</si>
  <si>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</si>
  <si>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</si>
  <si>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</si>
  <si>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</si>
  <si>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</si>
  <si>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</si>
  <si>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</si>
  <si>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</si>
  <si>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</si>
  <si>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</si>
  <si>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</si>
  <si>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</si>
  <si>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</si>
  <si>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</si>
  <si>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</si>
  <si>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</si>
  <si>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</si>
  <si>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</si>
  <si>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</si>
  <si>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</si>
  <si>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</si>
  <si>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</si>
  <si>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</si>
  <si>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</si>
  <si>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</si>
  <si>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</si>
  <si>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</si>
  <si>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</si>
  <si>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</si>
  <si>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</si>
  <si>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</si>
  <si>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</si>
  <si>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</si>
  <si>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</si>
  <si>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</si>
  <si>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</si>
  <si>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</si>
  <si>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</si>
  <si>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</si>
  <si>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</si>
  <si>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</si>
  <si>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</si>
  <si>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</si>
  <si>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</si>
  <si>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село Бухты</t>
  </si>
  <si>
    <t>82616410</t>
  </si>
  <si>
    <t>село Гонода</t>
  </si>
  <si>
    <t>82616415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</si>
  <si>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</si>
  <si>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</si>
  <si>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</si>
  <si>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</si>
  <si>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</si>
  <si>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</si>
  <si>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</si>
  <si>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</si>
  <si>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</si>
  <si>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</si>
  <si>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</si>
  <si>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</si>
  <si>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</si>
  <si>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</si>
  <si>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</si>
  <si>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</si>
  <si>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</si>
  <si>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</si>
  <si>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</si>
  <si>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</si>
  <si>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</si>
  <si>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</si>
  <si>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</si>
  <si>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</si>
  <si>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</si>
  <si>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</si>
  <si>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</si>
  <si>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</si>
  <si>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</si>
  <si>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</si>
  <si>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</si>
  <si>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</si>
  <si>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</si>
  <si>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</si>
  <si>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</si>
  <si>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</si>
  <si>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</si>
  <si>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</si>
  <si>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</si>
  <si>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</si>
  <si>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</si>
  <si>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</si>
  <si>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</si>
  <si>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</si>
  <si>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</si>
  <si>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</si>
  <si>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</si>
  <si>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</si>
  <si>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</si>
  <si>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</si>
  <si>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</si>
  <si>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</si>
  <si>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</si>
  <si>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</si>
  <si>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</si>
  <si>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</si>
  <si>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</si>
  <si>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</si>
  <si>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</si>
  <si>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</si>
  <si>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</si>
  <si>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</si>
  <si>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</si>
  <si>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</si>
  <si>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</si>
  <si>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</si>
  <si>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</si>
  <si>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</si>
  <si>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</si>
  <si>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</si>
  <si>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</si>
  <si>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</si>
  <si>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</si>
  <si>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</si>
  <si>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</si>
  <si>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</si>
  <si>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</si>
  <si>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</si>
  <si>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</si>
  <si>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</si>
  <si>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</si>
  <si>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</si>
  <si>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</si>
  <si>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</si>
  <si>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</si>
  <si>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</si>
  <si>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</si>
  <si>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</si>
  <si>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</si>
  <si>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</si>
  <si>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</si>
  <si>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</si>
  <si>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</si>
  <si>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</si>
  <si>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</si>
  <si>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</si>
  <si>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</si>
  <si>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</si>
  <si>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</si>
  <si>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</si>
  <si>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</si>
  <si>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</si>
  <si>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</si>
  <si>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</si>
  <si>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</si>
  <si>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</si>
  <si>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</si>
  <si>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</si>
  <si>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</si>
  <si>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</si>
  <si>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</si>
  <si>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</si>
  <si>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</si>
  <si>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</si>
  <si>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</si>
  <si>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</si>
  <si>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</si>
  <si>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</si>
  <si>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</si>
  <si>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</si>
  <si>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</si>
  <si>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</si>
  <si>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</si>
  <si>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</si>
  <si>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</si>
  <si>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</si>
  <si>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</si>
  <si>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</si>
  <si>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</si>
  <si>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</si>
  <si>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</si>
  <si>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</si>
  <si>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</si>
  <si>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</si>
  <si>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</si>
  <si>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</si>
  <si>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</si>
  <si>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</si>
  <si>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</si>
  <si>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</si>
  <si>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</si>
  <si>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</si>
  <si>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</si>
  <si>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</si>
  <si>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</si>
  <si>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</si>
  <si>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</si>
  <si>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</si>
  <si>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</si>
  <si>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</si>
  <si>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</si>
  <si>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</si>
  <si>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</si>
  <si>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</si>
  <si>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</si>
  <si>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</si>
  <si>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</si>
  <si>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</si>
  <si>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</si>
  <si>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</si>
  <si>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</si>
  <si>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</si>
  <si>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</si>
  <si>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</si>
  <si>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</si>
  <si>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</si>
  <si>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</si>
  <si>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</si>
  <si>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</si>
  <si>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</si>
  <si>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</si>
  <si>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</si>
  <si>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</si>
  <si>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</si>
  <si>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Инчха</t>
  </si>
  <si>
    <t>82622435</t>
  </si>
  <si>
    <t>село Калининаул</t>
  </si>
  <si>
    <t>82622440</t>
  </si>
  <si>
    <t>сельсовет Артлухский</t>
  </si>
  <si>
    <t>82622407</t>
  </si>
  <si>
    <t>сельсовет Хубарский</t>
  </si>
  <si>
    <t>82622450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</si>
  <si>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</si>
  <si>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</si>
  <si>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</si>
  <si>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</si>
  <si>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</si>
  <si>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</si>
  <si>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</si>
  <si>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</si>
  <si>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</si>
  <si>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</si>
  <si>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</si>
  <si>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</si>
  <si>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</si>
  <si>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</si>
  <si>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</si>
  <si>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</si>
  <si>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</si>
  <si>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</si>
  <si>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</si>
  <si>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</si>
  <si>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</si>
  <si>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</si>
  <si>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</si>
  <si>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</si>
  <si>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</si>
  <si>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</si>
  <si>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</si>
  <si>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</si>
  <si>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</si>
  <si>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</si>
  <si>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</si>
  <si>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</si>
  <si>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</si>
  <si>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</si>
  <si>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</si>
  <si>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</si>
  <si>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</si>
  <si>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</si>
  <si>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</si>
  <si>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</si>
  <si>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</si>
  <si>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</si>
  <si>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</si>
  <si>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</si>
  <si>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</si>
  <si>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</si>
  <si>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</si>
  <si>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</si>
  <si>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</si>
  <si>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</si>
  <si>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</si>
  <si>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</si>
  <si>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</si>
  <si>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</si>
  <si>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</si>
  <si>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</si>
  <si>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</si>
  <si>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</si>
  <si>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</si>
  <si>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</si>
  <si>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</si>
  <si>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</si>
  <si>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</si>
  <si>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</si>
  <si>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</si>
  <si>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</si>
  <si>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</si>
  <si>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</si>
  <si>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</si>
  <si>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</si>
  <si>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</si>
  <si>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</si>
  <si>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</si>
  <si>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</si>
  <si>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</si>
  <si>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</si>
  <si>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</si>
  <si>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</si>
  <si>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</si>
  <si>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</si>
  <si>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</si>
  <si>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</si>
  <si>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</si>
  <si>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</si>
  <si>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</si>
  <si>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</si>
  <si>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</si>
  <si>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</si>
  <si>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</si>
  <si>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</si>
  <si>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</si>
  <si>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</si>
  <si>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</si>
  <si>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</si>
  <si>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Миатли</t>
  </si>
  <si>
    <t>82626448</t>
  </si>
  <si>
    <t>село Нижний Чирюрт</t>
  </si>
  <si>
    <t>82626455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</si>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</sst>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9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67" xfId="0" applyNumberFormat="1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23" fillId="28" borderId="71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1" t="str">
        <f>"Версия "&amp;GetVersion()</f>
        <v>Версия 4.0</v>
      </c>
      <c r="Q2" s="382"/>
    </row>
    <row r="3" spans="2:17" ht="30.75" customHeight="1">
      <c r="B3" s="114"/>
      <c r="C3" s="383" t="s">
        <v>1327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6" t="s">
        <v>836</v>
      </c>
      <c r="D5" s="386"/>
      <c r="E5" s="386"/>
      <c r="F5" s="386"/>
      <c r="G5" s="386"/>
      <c r="H5" s="386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87" t="s">
        <v>920</v>
      </c>
      <c r="D6" s="387"/>
      <c r="E6" s="387"/>
      <c r="F6" s="387"/>
      <c r="G6" s="387"/>
      <c r="H6" s="387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8" t="s">
        <v>837</v>
      </c>
      <c r="D36" s="388"/>
      <c r="E36" s="388"/>
      <c r="F36" s="388"/>
      <c r="G36" s="388"/>
      <c r="H36" s="388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9" t="s">
        <v>766</v>
      </c>
      <c r="D37" s="389"/>
      <c r="E37" s="379"/>
      <c r="F37" s="390"/>
      <c r="G37" s="390"/>
      <c r="H37" s="390"/>
      <c r="I37" s="390"/>
      <c r="J37" s="390"/>
      <c r="K37" s="390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9" t="s">
        <v>767</v>
      </c>
      <c r="D38" s="389"/>
      <c r="E38" s="379"/>
      <c r="F38" s="390"/>
      <c r="G38" s="390"/>
      <c r="H38" s="390"/>
      <c r="I38" s="390"/>
      <c r="J38" s="390"/>
      <c r="K38" s="390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9" t="s">
        <v>1326</v>
      </c>
      <c r="D39" s="389"/>
      <c r="E39" s="375"/>
      <c r="F39" s="390"/>
      <c r="G39" s="390"/>
      <c r="H39" s="390"/>
      <c r="I39" s="390"/>
      <c r="J39" s="390"/>
      <c r="K39" s="390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9" t="s">
        <v>768</v>
      </c>
      <c r="D40" s="389"/>
      <c r="E40" s="376"/>
      <c r="F40" s="374"/>
      <c r="G40" s="374"/>
      <c r="H40" s="374"/>
      <c r="I40" s="374"/>
      <c r="J40" s="374"/>
      <c r="K40" s="379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9" t="s">
        <v>769</v>
      </c>
      <c r="D41" s="389"/>
      <c r="E41" s="374"/>
      <c r="F41" s="374"/>
      <c r="G41" s="374"/>
      <c r="H41" s="374"/>
      <c r="I41" s="374"/>
      <c r="J41" s="374"/>
      <c r="K41" s="379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8" t="s">
        <v>838</v>
      </c>
      <c r="D43" s="388"/>
      <c r="E43" s="388"/>
      <c r="F43" s="388"/>
      <c r="G43" s="388"/>
      <c r="H43" s="388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9" t="s">
        <v>766</v>
      </c>
      <c r="D44" s="389"/>
      <c r="E44" s="379"/>
      <c r="F44" s="380"/>
      <c r="G44" s="380"/>
      <c r="H44" s="380"/>
      <c r="I44" s="380"/>
      <c r="J44" s="380"/>
      <c r="K44" s="380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9" t="s">
        <v>767</v>
      </c>
      <c r="D45" s="389"/>
      <c r="E45" s="377"/>
      <c r="F45" s="380"/>
      <c r="G45" s="380"/>
      <c r="H45" s="380"/>
      <c r="I45" s="380"/>
      <c r="J45" s="380"/>
      <c r="K45" s="380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9" t="s">
        <v>1326</v>
      </c>
      <c r="D46" s="389"/>
      <c r="E46" s="378"/>
      <c r="F46" s="370"/>
      <c r="G46" s="370"/>
      <c r="H46" s="370"/>
      <c r="I46" s="370"/>
      <c r="J46" s="370"/>
      <c r="K46" s="370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9" t="s">
        <v>768</v>
      </c>
      <c r="D47" s="389"/>
      <c r="E47" s="376"/>
      <c r="F47" s="374"/>
      <c r="G47" s="374"/>
      <c r="H47" s="374"/>
      <c r="I47" s="374"/>
      <c r="J47" s="374"/>
      <c r="K47" s="379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9" t="s">
        <v>769</v>
      </c>
      <c r="D48" s="389"/>
      <c r="E48" s="374"/>
      <c r="F48" s="374"/>
      <c r="G48" s="374"/>
      <c r="H48" s="374"/>
      <c r="I48" s="374"/>
      <c r="J48" s="374"/>
      <c r="K48" s="374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8" t="s">
        <v>818</v>
      </c>
      <c r="B1" s="338" t="s">
        <v>819</v>
      </c>
    </row>
    <row r="2" spans="1:2" ht="11.25">
      <c r="A2" t="s">
        <v>791</v>
      </c>
      <c r="B2" t="s">
        <v>869</v>
      </c>
    </row>
    <row r="3" spans="1:2" ht="11.25">
      <c r="A3" t="s">
        <v>794</v>
      </c>
      <c r="B3" t="s">
        <v>827</v>
      </c>
    </row>
    <row r="4" spans="1:2" ht="11.25">
      <c r="A4" t="s">
        <v>868</v>
      </c>
      <c r="B4" t="s">
        <v>821</v>
      </c>
    </row>
    <row r="5" spans="1:2" ht="11.25">
      <c r="A5" t="s">
        <v>1334</v>
      </c>
      <c r="B5" t="s">
        <v>822</v>
      </c>
    </row>
    <row r="6" spans="1:2" ht="11.25">
      <c r="A6" t="s">
        <v>1335</v>
      </c>
      <c r="B6" t="s">
        <v>823</v>
      </c>
    </row>
    <row r="7" spans="1:2" ht="11.25">
      <c r="A7" t="s">
        <v>1336</v>
      </c>
      <c r="B7" t="s">
        <v>824</v>
      </c>
    </row>
    <row r="8" spans="1:2" ht="11.25">
      <c r="A8" t="s">
        <v>1044</v>
      </c>
      <c r="B8" t="s">
        <v>825</v>
      </c>
    </row>
    <row r="9" spans="1:2" ht="11.25">
      <c r="A9" t="s">
        <v>1271</v>
      </c>
      <c r="B9" t="s">
        <v>826</v>
      </c>
    </row>
    <row r="10" spans="1:2" ht="11.25">
      <c r="A10" t="s">
        <v>797</v>
      </c>
      <c r="B10" t="s">
        <v>828</v>
      </c>
    </row>
    <row r="11" ht="11.25">
      <c r="B11" s="48" t="s">
        <v>829</v>
      </c>
    </row>
    <row r="12" ht="11.25">
      <c r="B12" s="48" t="s">
        <v>830</v>
      </c>
    </row>
    <row r="13" ht="11.25">
      <c r="B13" s="48" t="s">
        <v>831</v>
      </c>
    </row>
    <row r="14" ht="11.25">
      <c r="B14" s="48" t="s">
        <v>832</v>
      </c>
    </row>
    <row r="15" ht="11.25">
      <c r="B15" s="48" t="s">
        <v>833</v>
      </c>
    </row>
    <row r="16" ht="11.25">
      <c r="B16" s="48" t="s">
        <v>834</v>
      </c>
    </row>
    <row r="17" ht="11.25">
      <c r="B17" s="48" t="s">
        <v>835</v>
      </c>
    </row>
    <row r="18" ht="11.25">
      <c r="B18" s="48" t="s">
        <v>820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0" t="s">
        <v>1063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43"/>
      <c r="G4" s="232" t="s">
        <v>1299</v>
      </c>
      <c r="H4" s="363"/>
      <c r="I4" s="196"/>
    </row>
    <row r="7" spans="1:27" s="55" customFormat="1" ht="15" customHeight="1">
      <c r="A7" s="330" t="s">
        <v>1064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5"/>
      <c r="F9" s="450"/>
      <c r="G9" s="233" t="s">
        <v>1021</v>
      </c>
      <c r="H9" s="230" t="s">
        <v>1299</v>
      </c>
      <c r="I9" s="266"/>
      <c r="J9" s="242"/>
    </row>
    <row r="10" spans="1:10" s="98" customFormat="1" ht="15" customHeight="1">
      <c r="A10" s="97"/>
      <c r="B10" s="97"/>
      <c r="D10" s="202"/>
      <c r="E10" s="415"/>
      <c r="F10" s="450"/>
      <c r="G10" s="233" t="s">
        <v>1072</v>
      </c>
      <c r="H10" s="289"/>
      <c r="I10" s="268"/>
      <c r="J10" s="321"/>
    </row>
    <row r="11" spans="1:10" s="98" customFormat="1" ht="15" customHeight="1">
      <c r="A11" s="97"/>
      <c r="B11" s="97"/>
      <c r="D11" s="202"/>
      <c r="E11" s="415"/>
      <c r="F11" s="450"/>
      <c r="G11" s="233" t="s">
        <v>1071</v>
      </c>
      <c r="H11" s="230" t="s">
        <v>1299</v>
      </c>
      <c r="I11" s="267">
        <f>IF(I10="",0,IF(I10=0,0,I9/I10))</f>
        <v>0</v>
      </c>
      <c r="J11" s="321"/>
    </row>
    <row r="12" spans="1:10" s="98" customFormat="1" ht="15" customHeight="1">
      <c r="A12" s="97"/>
      <c r="B12" s="97"/>
      <c r="D12" s="202"/>
      <c r="E12" s="415"/>
      <c r="F12" s="450"/>
      <c r="G12" s="233" t="s">
        <v>1022</v>
      </c>
      <c r="H12" s="230" t="s">
        <v>991</v>
      </c>
      <c r="I12" s="292"/>
      <c r="J12" s="242"/>
    </row>
    <row r="14" spans="1:27" s="55" customFormat="1" ht="15" customHeight="1">
      <c r="A14" s="330" t="s">
        <v>1065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1"/>
      <c r="D16" s="222"/>
      <c r="E16" s="299"/>
      <c r="F16" s="223"/>
      <c r="G16" s="301"/>
      <c r="H16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775</v>
      </c>
      <c r="B1" s="38" t="s">
        <v>771</v>
      </c>
      <c r="C1" s="38" t="s">
        <v>772</v>
      </c>
      <c r="D1" s="40" t="s">
        <v>1301</v>
      </c>
      <c r="E1" s="40" t="s">
        <v>1321</v>
      </c>
      <c r="F1" s="40" t="s">
        <v>1323</v>
      </c>
      <c r="G1" s="40" t="s">
        <v>1322</v>
      </c>
      <c r="H1" s="40" t="s">
        <v>954</v>
      </c>
      <c r="I1" s="40" t="s">
        <v>844</v>
      </c>
      <c r="J1" s="40" t="s">
        <v>1087</v>
      </c>
      <c r="CN1" s="76" t="s">
        <v>1291</v>
      </c>
    </row>
    <row r="2" spans="1:10" ht="12.75">
      <c r="A2" s="41" t="s">
        <v>1294</v>
      </c>
      <c r="B2" s="339" t="s">
        <v>773</v>
      </c>
      <c r="C2" s="43">
        <v>2006</v>
      </c>
      <c r="D2" s="340" t="s">
        <v>1299</v>
      </c>
      <c r="E2" s="58" t="s">
        <v>1302</v>
      </c>
      <c r="F2" s="58" t="s">
        <v>1303</v>
      </c>
      <c r="G2" s="58" t="s">
        <v>1303</v>
      </c>
      <c r="H2" s="191" t="s">
        <v>872</v>
      </c>
      <c r="I2" s="53" t="s">
        <v>1109</v>
      </c>
      <c r="J2" s="39" t="s">
        <v>1079</v>
      </c>
    </row>
    <row r="3" spans="1:10" ht="12.75">
      <c r="A3" s="41" t="s">
        <v>1295</v>
      </c>
      <c r="B3" s="339" t="s">
        <v>1319</v>
      </c>
      <c r="C3" s="39">
        <v>2007</v>
      </c>
      <c r="D3" s="340" t="s">
        <v>1300</v>
      </c>
      <c r="E3" s="58" t="s">
        <v>1304</v>
      </c>
      <c r="F3" s="58" t="s">
        <v>1305</v>
      </c>
      <c r="G3" s="58" t="s">
        <v>1305</v>
      </c>
      <c r="H3" s="191" t="s">
        <v>873</v>
      </c>
      <c r="I3" s="53" t="s">
        <v>1171</v>
      </c>
      <c r="J3" s="39" t="s">
        <v>1080</v>
      </c>
    </row>
    <row r="4" spans="2:10" ht="12.75">
      <c r="B4" s="339" t="s">
        <v>1320</v>
      </c>
      <c r="C4" s="43">
        <v>2008</v>
      </c>
      <c r="E4" s="58" t="s">
        <v>809</v>
      </c>
      <c r="F4" s="58" t="s">
        <v>1306</v>
      </c>
      <c r="G4" s="58" t="s">
        <v>1306</v>
      </c>
      <c r="H4" s="191" t="s">
        <v>874</v>
      </c>
      <c r="I4" s="53" t="s">
        <v>1282</v>
      </c>
      <c r="J4" s="39" t="s">
        <v>1081</v>
      </c>
    </row>
    <row r="5" spans="2:10" ht="12.75">
      <c r="B5" s="339" t="s">
        <v>762</v>
      </c>
      <c r="C5" s="39">
        <v>2009</v>
      </c>
      <c r="E5" s="58" t="s">
        <v>1307</v>
      </c>
      <c r="F5" s="58" t="s">
        <v>1308</v>
      </c>
      <c r="G5" s="58" t="s">
        <v>1308</v>
      </c>
      <c r="H5" s="191" t="s">
        <v>875</v>
      </c>
      <c r="I5" s="53" t="s">
        <v>1110</v>
      </c>
      <c r="J5" s="39" t="s">
        <v>1082</v>
      </c>
    </row>
    <row r="6" spans="2:10" ht="11.25">
      <c r="B6" s="42"/>
      <c r="C6" s="43">
        <v>2010</v>
      </c>
      <c r="E6" s="58" t="s">
        <v>810</v>
      </c>
      <c r="F6" s="58" t="s">
        <v>1309</v>
      </c>
      <c r="G6" s="58" t="s">
        <v>1309</v>
      </c>
      <c r="H6" s="191" t="s">
        <v>876</v>
      </c>
      <c r="I6" s="53" t="s">
        <v>1111</v>
      </c>
      <c r="J6" s="39" t="s">
        <v>1075</v>
      </c>
    </row>
    <row r="7" spans="2:10" ht="11.25">
      <c r="B7" s="42"/>
      <c r="C7" s="43">
        <v>2011</v>
      </c>
      <c r="E7" s="58" t="s">
        <v>811</v>
      </c>
      <c r="F7" s="58" t="s">
        <v>1310</v>
      </c>
      <c r="G7" s="58" t="s">
        <v>1310</v>
      </c>
      <c r="H7" s="191" t="s">
        <v>877</v>
      </c>
      <c r="J7" s="39" t="s">
        <v>1076</v>
      </c>
    </row>
    <row r="8" spans="2:10" ht="11.25">
      <c r="B8" s="42"/>
      <c r="C8" s="43">
        <v>2012</v>
      </c>
      <c r="E8" s="58" t="s">
        <v>812</v>
      </c>
      <c r="F8" s="58" t="s">
        <v>1311</v>
      </c>
      <c r="G8" s="58" t="s">
        <v>1311</v>
      </c>
      <c r="H8" s="191" t="s">
        <v>878</v>
      </c>
      <c r="J8" s="39" t="s">
        <v>1077</v>
      </c>
    </row>
    <row r="9" spans="2:10" ht="11.25">
      <c r="B9" s="42"/>
      <c r="C9" s="43">
        <v>2013</v>
      </c>
      <c r="E9" s="58" t="s">
        <v>1312</v>
      </c>
      <c r="F9" s="58" t="s">
        <v>1313</v>
      </c>
      <c r="G9" s="58" t="s">
        <v>1313</v>
      </c>
      <c r="H9" s="191" t="s">
        <v>879</v>
      </c>
      <c r="J9" s="39" t="s">
        <v>1078</v>
      </c>
    </row>
    <row r="10" spans="2:10" ht="11.25">
      <c r="B10" s="42"/>
      <c r="C10" s="43">
        <v>2014</v>
      </c>
      <c r="E10" s="58" t="s">
        <v>1314</v>
      </c>
      <c r="F10" s="58" t="s">
        <v>1315</v>
      </c>
      <c r="G10" s="58" t="s">
        <v>1315</v>
      </c>
      <c r="H10" s="191" t="s">
        <v>880</v>
      </c>
      <c r="J10" s="39" t="s">
        <v>1083</v>
      </c>
    </row>
    <row r="11" spans="2:10" ht="11.25">
      <c r="B11" s="42"/>
      <c r="C11" s="43">
        <v>2015</v>
      </c>
      <c r="E11" s="58" t="s">
        <v>1316</v>
      </c>
      <c r="F11" s="58">
        <v>10</v>
      </c>
      <c r="G11" s="58">
        <v>10</v>
      </c>
      <c r="H11" s="191" t="s">
        <v>881</v>
      </c>
      <c r="J11" s="39" t="s">
        <v>1084</v>
      </c>
    </row>
    <row r="12" spans="2:10" ht="11.25">
      <c r="B12" s="42"/>
      <c r="C12" s="43"/>
      <c r="E12" s="58" t="s">
        <v>1317</v>
      </c>
      <c r="F12" s="58">
        <v>11</v>
      </c>
      <c r="G12" s="58">
        <v>11</v>
      </c>
      <c r="H12" s="191" t="s">
        <v>882</v>
      </c>
      <c r="J12" s="39" t="s">
        <v>1085</v>
      </c>
    </row>
    <row r="13" spans="2:10" ht="11.25">
      <c r="B13" s="42"/>
      <c r="C13" s="43"/>
      <c r="E13" s="58" t="s">
        <v>1318</v>
      </c>
      <c r="F13" s="58">
        <v>12</v>
      </c>
      <c r="G13" s="58">
        <v>12</v>
      </c>
      <c r="H13" s="191" t="s">
        <v>883</v>
      </c>
      <c r="J13" s="39" t="s">
        <v>1086</v>
      </c>
    </row>
    <row r="14" spans="2:8" ht="11.25">
      <c r="B14" s="42"/>
      <c r="C14" s="43"/>
      <c r="E14" s="58"/>
      <c r="F14" s="58"/>
      <c r="G14" s="58">
        <v>13</v>
      </c>
      <c r="H14" s="191" t="s">
        <v>884</v>
      </c>
    </row>
    <row r="15" spans="2:8" ht="11.25">
      <c r="B15" s="42"/>
      <c r="C15" s="43"/>
      <c r="E15" s="58"/>
      <c r="F15" s="58"/>
      <c r="G15" s="58">
        <v>14</v>
      </c>
      <c r="H15" s="191" t="s">
        <v>885</v>
      </c>
    </row>
    <row r="16" spans="2:8" ht="11.25">
      <c r="B16" s="42"/>
      <c r="C16" s="43"/>
      <c r="E16" s="58"/>
      <c r="F16" s="58"/>
      <c r="G16" s="58">
        <v>15</v>
      </c>
      <c r="H16" s="191" t="s">
        <v>886</v>
      </c>
    </row>
    <row r="17" spans="5:8" ht="11.25">
      <c r="E17" s="58"/>
      <c r="F17" s="58"/>
      <c r="G17" s="58">
        <v>16</v>
      </c>
      <c r="H17" s="191" t="s">
        <v>887</v>
      </c>
    </row>
    <row r="18" spans="5:8" ht="11.25">
      <c r="E18" s="58"/>
      <c r="F18" s="58"/>
      <c r="G18" s="58">
        <v>17</v>
      </c>
      <c r="H18" s="191" t="s">
        <v>888</v>
      </c>
    </row>
    <row r="19" spans="5:8" ht="11.25">
      <c r="E19" s="58"/>
      <c r="F19" s="58"/>
      <c r="G19" s="58">
        <v>18</v>
      </c>
      <c r="H19" s="191" t="s">
        <v>889</v>
      </c>
    </row>
    <row r="20" spans="5:8" ht="11.25">
      <c r="E20" s="58"/>
      <c r="F20" s="58"/>
      <c r="G20" s="58">
        <v>19</v>
      </c>
      <c r="H20" s="191" t="s">
        <v>890</v>
      </c>
    </row>
    <row r="21" spans="5:8" ht="11.25">
      <c r="E21" s="58"/>
      <c r="F21" s="58"/>
      <c r="G21" s="58">
        <v>20</v>
      </c>
      <c r="H21" s="191" t="s">
        <v>891</v>
      </c>
    </row>
    <row r="22" spans="5:8" ht="11.25">
      <c r="E22" s="58"/>
      <c r="F22" s="58"/>
      <c r="G22" s="58">
        <v>21</v>
      </c>
      <c r="H22" s="191" t="s">
        <v>892</v>
      </c>
    </row>
    <row r="23" spans="5:8" ht="11.25">
      <c r="E23" s="58"/>
      <c r="F23" s="58"/>
      <c r="G23" s="58">
        <v>22</v>
      </c>
      <c r="H23" s="191" t="s">
        <v>893</v>
      </c>
    </row>
    <row r="24" spans="1:8" ht="11.25">
      <c r="A24" s="39"/>
      <c r="E24" s="58"/>
      <c r="F24" s="58"/>
      <c r="G24" s="58">
        <v>23</v>
      </c>
      <c r="H24" s="191" t="s">
        <v>894</v>
      </c>
    </row>
    <row r="25" spans="5:8" ht="11.25">
      <c r="E25" s="58"/>
      <c r="F25" s="58"/>
      <c r="G25" s="58">
        <v>24</v>
      </c>
      <c r="H25" s="191" t="s">
        <v>895</v>
      </c>
    </row>
    <row r="26" spans="5:8" ht="11.25">
      <c r="E26" s="58"/>
      <c r="F26" s="58"/>
      <c r="G26" s="58">
        <v>25</v>
      </c>
      <c r="H26" s="191" t="s">
        <v>896</v>
      </c>
    </row>
    <row r="27" spans="5:8" ht="11.25">
      <c r="E27" s="58"/>
      <c r="F27" s="58"/>
      <c r="G27" s="58">
        <v>26</v>
      </c>
      <c r="H27" s="191" t="s">
        <v>897</v>
      </c>
    </row>
    <row r="28" spans="5:8" ht="11.25">
      <c r="E28" s="58"/>
      <c r="F28" s="58"/>
      <c r="G28" s="58">
        <v>27</v>
      </c>
      <c r="H28" s="191" t="s">
        <v>898</v>
      </c>
    </row>
    <row r="29" spans="5:8" ht="11.25">
      <c r="E29" s="58"/>
      <c r="F29" s="58"/>
      <c r="G29" s="58">
        <v>28</v>
      </c>
      <c r="H29" s="191" t="s">
        <v>899</v>
      </c>
    </row>
    <row r="30" spans="5:8" ht="11.25">
      <c r="E30" s="58"/>
      <c r="F30" s="58"/>
      <c r="G30" s="58">
        <v>29</v>
      </c>
      <c r="H30" s="191" t="s">
        <v>900</v>
      </c>
    </row>
    <row r="31" spans="5:8" ht="11.25">
      <c r="E31" s="58"/>
      <c r="F31" s="58"/>
      <c r="G31" s="58">
        <v>30</v>
      </c>
      <c r="H31" s="191" t="s">
        <v>901</v>
      </c>
    </row>
    <row r="32" spans="5:8" ht="11.25">
      <c r="E32" s="58"/>
      <c r="F32" s="58"/>
      <c r="G32" s="58">
        <v>31</v>
      </c>
      <c r="H32" s="191" t="s">
        <v>902</v>
      </c>
    </row>
    <row r="33" ht="11.25">
      <c r="H33" s="191" t="s">
        <v>903</v>
      </c>
    </row>
    <row r="34" ht="11.25">
      <c r="H34" s="191" t="s">
        <v>904</v>
      </c>
    </row>
    <row r="35" ht="11.25">
      <c r="H35" s="191" t="s">
        <v>905</v>
      </c>
    </row>
    <row r="36" ht="11.25">
      <c r="H36" s="191" t="s">
        <v>906</v>
      </c>
    </row>
    <row r="37" ht="11.25">
      <c r="H37" s="191" t="s">
        <v>907</v>
      </c>
    </row>
    <row r="38" ht="11.25">
      <c r="H38" s="191" t="s">
        <v>908</v>
      </c>
    </row>
    <row r="39" ht="11.25">
      <c r="H39" s="191" t="s">
        <v>909</v>
      </c>
    </row>
    <row r="40" ht="11.25">
      <c r="H40" s="191" t="s">
        <v>910</v>
      </c>
    </row>
    <row r="41" ht="11.25">
      <c r="H41" s="191" t="s">
        <v>911</v>
      </c>
    </row>
    <row r="42" ht="11.25">
      <c r="H42" s="191" t="s">
        <v>912</v>
      </c>
    </row>
    <row r="43" ht="11.25">
      <c r="H43" s="191" t="s">
        <v>913</v>
      </c>
    </row>
    <row r="44" ht="11.25">
      <c r="H44" s="191" t="s">
        <v>914</v>
      </c>
    </row>
    <row r="45" ht="11.25">
      <c r="H45" s="191" t="s">
        <v>915</v>
      </c>
    </row>
    <row r="46" ht="11.25">
      <c r="H46" s="191" t="s">
        <v>916</v>
      </c>
    </row>
    <row r="47" ht="11.25">
      <c r="H47" s="191" t="s">
        <v>917</v>
      </c>
    </row>
    <row r="48" ht="11.25">
      <c r="H48" s="191" t="s">
        <v>918</v>
      </c>
    </row>
    <row r="49" ht="11.25">
      <c r="H49" s="191" t="s">
        <v>919</v>
      </c>
    </row>
    <row r="50" ht="11.25">
      <c r="H50" s="191" t="s">
        <v>920</v>
      </c>
    </row>
    <row r="51" ht="11.25">
      <c r="H51" s="191" t="s">
        <v>921</v>
      </c>
    </row>
    <row r="52" ht="11.25">
      <c r="H52" s="191" t="s">
        <v>922</v>
      </c>
    </row>
    <row r="53" ht="11.25">
      <c r="H53" s="191" t="s">
        <v>923</v>
      </c>
    </row>
    <row r="54" ht="11.25">
      <c r="H54" s="191" t="s">
        <v>924</v>
      </c>
    </row>
    <row r="55" ht="11.25">
      <c r="H55" s="191" t="s">
        <v>925</v>
      </c>
    </row>
    <row r="56" ht="11.25">
      <c r="H56" s="191" t="s">
        <v>926</v>
      </c>
    </row>
    <row r="57" ht="11.25">
      <c r="H57" s="191" t="s">
        <v>927</v>
      </c>
    </row>
    <row r="58" ht="11.25">
      <c r="H58" s="191" t="s">
        <v>928</v>
      </c>
    </row>
    <row r="59" ht="11.25">
      <c r="H59" s="191" t="s">
        <v>929</v>
      </c>
    </row>
    <row r="60" ht="11.25">
      <c r="H60" s="191" t="s">
        <v>930</v>
      </c>
    </row>
    <row r="61" ht="11.25">
      <c r="H61" s="191" t="s">
        <v>931</v>
      </c>
    </row>
    <row r="62" ht="11.25">
      <c r="H62" s="191" t="s">
        <v>932</v>
      </c>
    </row>
    <row r="63" ht="11.25">
      <c r="H63" s="191" t="s">
        <v>933</v>
      </c>
    </row>
    <row r="64" ht="11.25">
      <c r="H64" s="191" t="s">
        <v>934</v>
      </c>
    </row>
    <row r="65" ht="11.25">
      <c r="H65" s="191" t="s">
        <v>935</v>
      </c>
    </row>
    <row r="66" ht="11.25">
      <c r="H66" s="191" t="s">
        <v>936</v>
      </c>
    </row>
    <row r="67" ht="11.25">
      <c r="H67" s="191" t="s">
        <v>937</v>
      </c>
    </row>
    <row r="68" ht="11.25">
      <c r="H68" s="191" t="s">
        <v>938</v>
      </c>
    </row>
    <row r="69" ht="11.25">
      <c r="H69" s="191" t="s">
        <v>939</v>
      </c>
    </row>
    <row r="70" ht="11.25">
      <c r="H70" s="191" t="s">
        <v>940</v>
      </c>
    </row>
    <row r="71" ht="11.25">
      <c r="H71" s="191" t="s">
        <v>941</v>
      </c>
    </row>
    <row r="72" ht="11.25">
      <c r="H72" s="191" t="s">
        <v>942</v>
      </c>
    </row>
    <row r="73" ht="11.25">
      <c r="H73" s="191" t="s">
        <v>943</v>
      </c>
    </row>
    <row r="74" ht="11.25">
      <c r="H74" s="191" t="s">
        <v>944</v>
      </c>
    </row>
    <row r="75" ht="11.25">
      <c r="H75" s="191" t="s">
        <v>945</v>
      </c>
    </row>
    <row r="76" ht="11.25">
      <c r="H76" s="191" t="s">
        <v>946</v>
      </c>
    </row>
    <row r="77" ht="11.25">
      <c r="H77" s="191" t="s">
        <v>947</v>
      </c>
    </row>
    <row r="78" ht="11.25">
      <c r="H78" s="191" t="s">
        <v>1290</v>
      </c>
    </row>
    <row r="79" ht="11.25">
      <c r="H79" s="191" t="s">
        <v>948</v>
      </c>
    </row>
    <row r="80" ht="11.25">
      <c r="H80" s="191" t="s">
        <v>949</v>
      </c>
    </row>
    <row r="81" ht="11.25">
      <c r="H81" s="191" t="s">
        <v>950</v>
      </c>
    </row>
    <row r="82" ht="11.25">
      <c r="H82" s="191" t="s">
        <v>951</v>
      </c>
    </row>
    <row r="83" ht="11.25">
      <c r="H83" s="191" t="s">
        <v>952</v>
      </c>
    </row>
    <row r="84" ht="11.25">
      <c r="H84" s="191" t="s">
        <v>953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757</v>
      </c>
      <c r="C1" s="54" t="s">
        <v>758</v>
      </c>
      <c r="D1" s="54" t="s">
        <v>1173</v>
      </c>
      <c r="E1" s="54" t="s">
        <v>759</v>
      </c>
      <c r="F1" s="54" t="s">
        <v>760</v>
      </c>
      <c r="G1" s="54" t="s">
        <v>761</v>
      </c>
      <c r="H1" s="54" t="s">
        <v>1174</v>
      </c>
    </row>
    <row r="2" spans="1:8" ht="11.25">
      <c r="A2" s="54">
        <v>30</v>
      </c>
      <c r="B2" s="54" t="s">
        <v>1486</v>
      </c>
      <c r="C2" s="54" t="s">
        <v>1488</v>
      </c>
      <c r="D2" s="54" t="s">
        <v>1489</v>
      </c>
      <c r="E2" s="54" t="s">
        <v>1490</v>
      </c>
      <c r="F2" s="54" t="s">
        <v>1491</v>
      </c>
      <c r="G2" s="54" t="s">
        <v>1492</v>
      </c>
      <c r="H2" s="54" t="s">
        <v>1109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757</v>
      </c>
      <c r="C1" s="53" t="s">
        <v>758</v>
      </c>
      <c r="D1" s="53" t="s">
        <v>1173</v>
      </c>
      <c r="E1" s="53" t="s">
        <v>759</v>
      </c>
      <c r="F1" s="53" t="s">
        <v>760</v>
      </c>
      <c r="G1" s="53" t="s">
        <v>761</v>
      </c>
      <c r="H1" s="53" t="s">
        <v>1174</v>
      </c>
    </row>
    <row r="2" spans="1:8" ht="11.25">
      <c r="A2" s="53">
        <v>1</v>
      </c>
      <c r="B2" s="53" t="s">
        <v>1340</v>
      </c>
      <c r="C2" s="53" t="s">
        <v>1341</v>
      </c>
      <c r="D2" s="53" t="s">
        <v>1342</v>
      </c>
      <c r="E2" s="53" t="s">
        <v>1343</v>
      </c>
      <c r="F2" s="53" t="s">
        <v>1344</v>
      </c>
      <c r="G2" s="53" t="s">
        <v>1345</v>
      </c>
      <c r="H2" s="53" t="s">
        <v>1171</v>
      </c>
    </row>
    <row r="3" spans="1:8" ht="11.25">
      <c r="A3" s="53">
        <v>2</v>
      </c>
      <c r="B3" s="53" t="s">
        <v>1346</v>
      </c>
      <c r="C3" s="53" t="s">
        <v>1348</v>
      </c>
      <c r="D3" s="53" t="s">
        <v>1349</v>
      </c>
      <c r="E3" s="53" t="s">
        <v>1350</v>
      </c>
      <c r="F3" s="53" t="s">
        <v>1351</v>
      </c>
      <c r="G3" s="53" t="s">
        <v>1352</v>
      </c>
      <c r="H3" s="53" t="s">
        <v>1109</v>
      </c>
    </row>
    <row r="4" spans="1:8" ht="11.25">
      <c r="A4" s="53">
        <v>3</v>
      </c>
      <c r="B4" s="53" t="s">
        <v>1353</v>
      </c>
      <c r="C4" s="53" t="s">
        <v>1355</v>
      </c>
      <c r="D4" s="53" t="s">
        <v>1356</v>
      </c>
      <c r="E4" s="53" t="s">
        <v>1357</v>
      </c>
      <c r="F4" s="53" t="s">
        <v>1358</v>
      </c>
      <c r="G4" s="53" t="s">
        <v>1359</v>
      </c>
      <c r="H4" s="53" t="s">
        <v>1109</v>
      </c>
    </row>
    <row r="5" spans="1:8" ht="11.25">
      <c r="A5" s="53">
        <v>4</v>
      </c>
      <c r="B5" s="53" t="s">
        <v>1360</v>
      </c>
      <c r="C5" s="53" t="s">
        <v>1362</v>
      </c>
      <c r="D5" s="53" t="s">
        <v>1363</v>
      </c>
      <c r="E5" s="53" t="s">
        <v>1364</v>
      </c>
      <c r="F5" s="53" t="s">
        <v>1365</v>
      </c>
      <c r="G5" s="53" t="s">
        <v>1366</v>
      </c>
      <c r="H5" s="53" t="s">
        <v>1109</v>
      </c>
    </row>
    <row r="6" spans="1:8" ht="11.25">
      <c r="A6" s="53">
        <v>5</v>
      </c>
      <c r="B6" s="53" t="s">
        <v>1367</v>
      </c>
      <c r="C6" s="53" t="s">
        <v>1368</v>
      </c>
      <c r="D6" s="53" t="s">
        <v>1369</v>
      </c>
      <c r="E6" s="53" t="s">
        <v>1370</v>
      </c>
      <c r="F6" s="53" t="s">
        <v>1371</v>
      </c>
      <c r="G6" s="53" t="s">
        <v>1372</v>
      </c>
      <c r="H6" s="53" t="s">
        <v>1171</v>
      </c>
    </row>
    <row r="7" spans="1:8" ht="11.25">
      <c r="A7" s="53">
        <v>6</v>
      </c>
      <c r="B7" s="53" t="s">
        <v>1373</v>
      </c>
      <c r="C7" s="53" t="s">
        <v>1375</v>
      </c>
      <c r="D7" s="53" t="s">
        <v>1376</v>
      </c>
      <c r="E7" s="53" t="s">
        <v>1377</v>
      </c>
      <c r="F7" s="53" t="s">
        <v>1378</v>
      </c>
      <c r="G7" s="53" t="s">
        <v>1379</v>
      </c>
      <c r="H7" s="53" t="s">
        <v>1171</v>
      </c>
    </row>
    <row r="8" spans="1:8" ht="11.25">
      <c r="A8" s="53">
        <v>7</v>
      </c>
      <c r="B8" s="53" t="s">
        <v>1373</v>
      </c>
      <c r="C8" s="53" t="s">
        <v>1375</v>
      </c>
      <c r="D8" s="53" t="s">
        <v>1376</v>
      </c>
      <c r="E8" s="53" t="s">
        <v>1380</v>
      </c>
      <c r="F8" s="53" t="s">
        <v>1381</v>
      </c>
      <c r="G8" s="53" t="s">
        <v>1379</v>
      </c>
      <c r="H8" s="53" t="s">
        <v>1109</v>
      </c>
    </row>
    <row r="9" spans="1:8" ht="11.25">
      <c r="A9" s="53">
        <v>8</v>
      </c>
      <c r="B9" s="53" t="s">
        <v>1373</v>
      </c>
      <c r="C9" s="53" t="s">
        <v>1382</v>
      </c>
      <c r="D9" s="53" t="s">
        <v>1383</v>
      </c>
      <c r="E9" s="53" t="s">
        <v>1384</v>
      </c>
      <c r="F9" s="53" t="s">
        <v>1385</v>
      </c>
      <c r="G9" s="53" t="s">
        <v>1386</v>
      </c>
      <c r="H9" s="53" t="s">
        <v>1109</v>
      </c>
    </row>
    <row r="10" spans="1:8" ht="11.25">
      <c r="A10" s="53">
        <v>9</v>
      </c>
      <c r="B10" s="53" t="s">
        <v>1373</v>
      </c>
      <c r="C10" s="53" t="s">
        <v>1387</v>
      </c>
      <c r="D10" s="53" t="s">
        <v>1388</v>
      </c>
      <c r="E10" s="53" t="s">
        <v>1389</v>
      </c>
      <c r="F10" s="53" t="s">
        <v>1390</v>
      </c>
      <c r="G10" s="53" t="s">
        <v>1386</v>
      </c>
      <c r="H10" s="53" t="s">
        <v>1109</v>
      </c>
    </row>
    <row r="11" spans="1:8" ht="11.25">
      <c r="A11" s="53">
        <v>10</v>
      </c>
      <c r="B11" s="53" t="s">
        <v>1391</v>
      </c>
      <c r="C11" s="53" t="s">
        <v>1393</v>
      </c>
      <c r="D11" s="53" t="s">
        <v>1394</v>
      </c>
      <c r="E11" s="53" t="s">
        <v>1395</v>
      </c>
      <c r="F11" s="53" t="s">
        <v>1396</v>
      </c>
      <c r="G11" s="53" t="s">
        <v>1397</v>
      </c>
      <c r="H11" s="53" t="s">
        <v>1109</v>
      </c>
    </row>
    <row r="12" spans="1:8" ht="11.25">
      <c r="A12" s="53">
        <v>11</v>
      </c>
      <c r="B12" s="53" t="s">
        <v>1398</v>
      </c>
      <c r="C12" s="53" t="s">
        <v>1400</v>
      </c>
      <c r="D12" s="53" t="s">
        <v>1401</v>
      </c>
      <c r="E12" s="53" t="s">
        <v>1402</v>
      </c>
      <c r="F12" s="53" t="s">
        <v>1403</v>
      </c>
      <c r="G12" s="53" t="s">
        <v>1404</v>
      </c>
      <c r="H12" s="53" t="s">
        <v>1109</v>
      </c>
    </row>
    <row r="13" spans="1:8" ht="11.25">
      <c r="A13" s="53">
        <v>12</v>
      </c>
      <c r="B13" s="53" t="s">
        <v>1405</v>
      </c>
      <c r="C13" s="53" t="s">
        <v>1407</v>
      </c>
      <c r="D13" s="53" t="s">
        <v>1408</v>
      </c>
      <c r="E13" s="53" t="s">
        <v>1409</v>
      </c>
      <c r="F13" s="53" t="s">
        <v>1410</v>
      </c>
      <c r="G13" s="53" t="s">
        <v>1411</v>
      </c>
      <c r="H13" s="53" t="s">
        <v>1109</v>
      </c>
    </row>
    <row r="14" spans="1:8" ht="11.25">
      <c r="A14" s="53">
        <v>13</v>
      </c>
      <c r="B14" s="53" t="s">
        <v>1405</v>
      </c>
      <c r="C14" s="53" t="s">
        <v>1412</v>
      </c>
      <c r="D14" s="53" t="s">
        <v>1413</v>
      </c>
      <c r="E14" s="53" t="s">
        <v>1414</v>
      </c>
      <c r="F14" s="53" t="s">
        <v>1415</v>
      </c>
      <c r="G14" s="53" t="s">
        <v>1411</v>
      </c>
      <c r="H14" s="53" t="s">
        <v>1109</v>
      </c>
    </row>
    <row r="15" spans="1:8" ht="11.25">
      <c r="A15" s="53">
        <v>14</v>
      </c>
      <c r="B15" s="53" t="s">
        <v>1405</v>
      </c>
      <c r="C15" s="53" t="s">
        <v>1416</v>
      </c>
      <c r="D15" s="53" t="s">
        <v>1417</v>
      </c>
      <c r="E15" s="53" t="s">
        <v>1418</v>
      </c>
      <c r="F15" s="53" t="s">
        <v>1419</v>
      </c>
      <c r="G15" s="53" t="s">
        <v>1411</v>
      </c>
      <c r="H15" s="53" t="s">
        <v>1109</v>
      </c>
    </row>
    <row r="16" spans="1:8" ht="11.25">
      <c r="A16" s="53">
        <v>15</v>
      </c>
      <c r="B16" s="53" t="s">
        <v>1405</v>
      </c>
      <c r="C16" s="53" t="s">
        <v>1416</v>
      </c>
      <c r="D16" s="53" t="s">
        <v>1417</v>
      </c>
      <c r="E16" s="53" t="s">
        <v>1420</v>
      </c>
      <c r="F16" s="53" t="s">
        <v>1421</v>
      </c>
      <c r="G16" s="53" t="s">
        <v>1411</v>
      </c>
      <c r="H16" s="53" t="s">
        <v>1109</v>
      </c>
    </row>
    <row r="17" spans="1:8" ht="11.25">
      <c r="A17" s="53">
        <v>16</v>
      </c>
      <c r="B17" s="53" t="s">
        <v>1405</v>
      </c>
      <c r="C17" s="53" t="s">
        <v>1416</v>
      </c>
      <c r="D17" s="53" t="s">
        <v>1417</v>
      </c>
      <c r="E17" s="53" t="s">
        <v>1422</v>
      </c>
      <c r="F17" s="53" t="s">
        <v>1423</v>
      </c>
      <c r="G17" s="53" t="s">
        <v>1411</v>
      </c>
      <c r="H17" s="53" t="s">
        <v>1109</v>
      </c>
    </row>
    <row r="18" spans="1:8" ht="11.25">
      <c r="A18" s="53">
        <v>17</v>
      </c>
      <c r="B18" s="53" t="s">
        <v>1424</v>
      </c>
      <c r="C18" s="53" t="s">
        <v>1425</v>
      </c>
      <c r="D18" s="53" t="s">
        <v>1426</v>
      </c>
      <c r="E18" s="53" t="s">
        <v>1427</v>
      </c>
      <c r="F18" s="53" t="s">
        <v>1428</v>
      </c>
      <c r="G18" s="53" t="s">
        <v>1429</v>
      </c>
      <c r="H18" s="53" t="s">
        <v>1171</v>
      </c>
    </row>
    <row r="19" spans="1:8" ht="11.25">
      <c r="A19" s="53">
        <v>18</v>
      </c>
      <c r="B19" s="53" t="s">
        <v>1430</v>
      </c>
      <c r="C19" s="53" t="s">
        <v>1431</v>
      </c>
      <c r="D19" s="53" t="s">
        <v>1432</v>
      </c>
      <c r="E19" s="53" t="s">
        <v>1433</v>
      </c>
      <c r="F19" s="53" t="s">
        <v>1434</v>
      </c>
      <c r="G19" s="53" t="s">
        <v>1435</v>
      </c>
      <c r="H19" s="53" t="s">
        <v>1109</v>
      </c>
    </row>
    <row r="20" spans="1:8" ht="11.25">
      <c r="A20" s="53">
        <v>19</v>
      </c>
      <c r="B20" s="53" t="s">
        <v>1436</v>
      </c>
      <c r="C20" s="53" t="s">
        <v>1438</v>
      </c>
      <c r="D20" s="53" t="s">
        <v>1439</v>
      </c>
      <c r="E20" s="53" t="s">
        <v>1440</v>
      </c>
      <c r="F20" s="53" t="s">
        <v>1441</v>
      </c>
      <c r="G20" s="53" t="s">
        <v>1442</v>
      </c>
      <c r="H20" s="53" t="s">
        <v>1171</v>
      </c>
    </row>
    <row r="21" spans="1:8" ht="11.25">
      <c r="A21" s="53">
        <v>20</v>
      </c>
      <c r="B21" s="53" t="s">
        <v>1436</v>
      </c>
      <c r="C21" s="53" t="s">
        <v>1443</v>
      </c>
      <c r="D21" s="53" t="s">
        <v>1444</v>
      </c>
      <c r="E21" s="53" t="s">
        <v>1418</v>
      </c>
      <c r="F21" s="53" t="s">
        <v>1445</v>
      </c>
      <c r="G21" s="53" t="s">
        <v>1442</v>
      </c>
      <c r="H21" s="53" t="s">
        <v>1109</v>
      </c>
    </row>
    <row r="22" spans="1:8" ht="11.25">
      <c r="A22" s="53">
        <v>21</v>
      </c>
      <c r="B22" s="53" t="s">
        <v>1446</v>
      </c>
      <c r="C22" s="53" t="s">
        <v>1447</v>
      </c>
      <c r="D22" s="53" t="s">
        <v>1448</v>
      </c>
      <c r="E22" s="53" t="s">
        <v>1449</v>
      </c>
      <c r="F22" s="53" t="s">
        <v>1450</v>
      </c>
      <c r="G22" s="53" t="s">
        <v>1451</v>
      </c>
      <c r="H22" s="53" t="s">
        <v>1171</v>
      </c>
    </row>
    <row r="23" spans="1:8" ht="11.25">
      <c r="A23" s="53">
        <v>22</v>
      </c>
      <c r="B23" s="53" t="s">
        <v>1452</v>
      </c>
      <c r="C23" s="53" t="s">
        <v>1454</v>
      </c>
      <c r="D23" s="53" t="s">
        <v>1455</v>
      </c>
      <c r="E23" s="53" t="s">
        <v>1456</v>
      </c>
      <c r="F23" s="53" t="s">
        <v>1457</v>
      </c>
      <c r="G23" s="53" t="s">
        <v>1458</v>
      </c>
      <c r="H23" s="53" t="s">
        <v>1109</v>
      </c>
    </row>
    <row r="24" spans="1:8" ht="11.25">
      <c r="A24" s="53">
        <v>23</v>
      </c>
      <c r="B24" s="53" t="s">
        <v>1452</v>
      </c>
      <c r="C24" s="53" t="s">
        <v>1459</v>
      </c>
      <c r="D24" s="53" t="s">
        <v>1460</v>
      </c>
      <c r="E24" s="53" t="s">
        <v>1461</v>
      </c>
      <c r="F24" s="53" t="s">
        <v>1462</v>
      </c>
      <c r="G24" s="53" t="s">
        <v>1458</v>
      </c>
      <c r="H24" s="53" t="s">
        <v>1109</v>
      </c>
    </row>
    <row r="25" spans="1:8" ht="11.25">
      <c r="A25" s="53">
        <v>24</v>
      </c>
      <c r="B25" s="53" t="s">
        <v>1452</v>
      </c>
      <c r="C25" s="53" t="s">
        <v>1459</v>
      </c>
      <c r="D25" s="53" t="s">
        <v>1460</v>
      </c>
      <c r="E25" s="53" t="s">
        <v>1463</v>
      </c>
      <c r="F25" s="53" t="s">
        <v>1464</v>
      </c>
      <c r="G25" s="53" t="s">
        <v>1458</v>
      </c>
      <c r="H25" s="53" t="s">
        <v>1109</v>
      </c>
    </row>
    <row r="26" spans="1:8" ht="11.25">
      <c r="A26" s="53">
        <v>25</v>
      </c>
      <c r="B26" s="53" t="s">
        <v>1452</v>
      </c>
      <c r="C26" s="53" t="s">
        <v>1465</v>
      </c>
      <c r="D26" s="53" t="s">
        <v>1466</v>
      </c>
      <c r="E26" s="53" t="s">
        <v>1467</v>
      </c>
      <c r="F26" s="53" t="s">
        <v>1468</v>
      </c>
      <c r="G26" s="53" t="s">
        <v>1458</v>
      </c>
      <c r="H26" s="53" t="s">
        <v>1109</v>
      </c>
    </row>
    <row r="27" spans="1:8" ht="11.25">
      <c r="A27" s="53">
        <v>26</v>
      </c>
      <c r="B27" s="53" t="s">
        <v>1452</v>
      </c>
      <c r="C27" s="53" t="s">
        <v>1469</v>
      </c>
      <c r="D27" s="53" t="s">
        <v>1470</v>
      </c>
      <c r="E27" s="53" t="s">
        <v>1471</v>
      </c>
      <c r="F27" s="53" t="s">
        <v>1472</v>
      </c>
      <c r="G27" s="53" t="s">
        <v>1458</v>
      </c>
      <c r="H27" s="53" t="s">
        <v>1109</v>
      </c>
    </row>
    <row r="28" spans="1:8" ht="11.25">
      <c r="A28" s="53">
        <v>27</v>
      </c>
      <c r="B28" s="53" t="s">
        <v>1452</v>
      </c>
      <c r="C28" s="53" t="s">
        <v>1473</v>
      </c>
      <c r="D28" s="53" t="s">
        <v>1474</v>
      </c>
      <c r="E28" s="53" t="s">
        <v>1475</v>
      </c>
      <c r="F28" s="53" t="s">
        <v>1476</v>
      </c>
      <c r="G28" s="53" t="s">
        <v>1458</v>
      </c>
      <c r="H28" s="53" t="s">
        <v>1109</v>
      </c>
    </row>
    <row r="29" spans="1:8" ht="11.25">
      <c r="A29" s="53">
        <v>28</v>
      </c>
      <c r="B29" s="53" t="s">
        <v>1452</v>
      </c>
      <c r="C29" s="53" t="s">
        <v>1477</v>
      </c>
      <c r="D29" s="53" t="s">
        <v>1478</v>
      </c>
      <c r="E29" s="53" t="s">
        <v>1475</v>
      </c>
      <c r="F29" s="53" t="s">
        <v>1479</v>
      </c>
      <c r="G29" s="53" t="s">
        <v>1458</v>
      </c>
      <c r="H29" s="53" t="s">
        <v>1109</v>
      </c>
    </row>
    <row r="30" spans="1:8" ht="11.25">
      <c r="A30" s="53">
        <v>29</v>
      </c>
      <c r="B30" s="53" t="s">
        <v>1480</v>
      </c>
      <c r="C30" s="53" t="s">
        <v>1481</v>
      </c>
      <c r="D30" s="53" t="s">
        <v>1482</v>
      </c>
      <c r="E30" s="53" t="s">
        <v>1483</v>
      </c>
      <c r="F30" s="53" t="s">
        <v>1484</v>
      </c>
      <c r="G30" s="53" t="s">
        <v>1485</v>
      </c>
      <c r="H30" s="53" t="s">
        <v>1171</v>
      </c>
    </row>
    <row r="31" spans="1:8" ht="11.25">
      <c r="A31" s="53">
        <v>30</v>
      </c>
      <c r="B31" s="53" t="s">
        <v>1486</v>
      </c>
      <c r="C31" s="53" t="s">
        <v>1488</v>
      </c>
      <c r="D31" s="53" t="s">
        <v>1489</v>
      </c>
      <c r="E31" s="53" t="s">
        <v>1490</v>
      </c>
      <c r="F31" s="53" t="s">
        <v>1491</v>
      </c>
      <c r="G31" s="53" t="s">
        <v>1492</v>
      </c>
      <c r="H31" s="53" t="s">
        <v>1109</v>
      </c>
    </row>
    <row r="32" spans="1:8" ht="11.25">
      <c r="A32" s="53">
        <v>31</v>
      </c>
      <c r="B32" s="53" t="s">
        <v>1493</v>
      </c>
      <c r="C32" s="53" t="s">
        <v>1493</v>
      </c>
      <c r="D32" s="53" t="s">
        <v>1494</v>
      </c>
      <c r="E32" s="53" t="s">
        <v>1495</v>
      </c>
      <c r="F32" s="53" t="s">
        <v>1496</v>
      </c>
      <c r="G32" s="53" t="s">
        <v>1497</v>
      </c>
      <c r="H32" s="53" t="s">
        <v>1171</v>
      </c>
    </row>
    <row r="33" spans="1:8" ht="11.25">
      <c r="A33" s="53">
        <v>32</v>
      </c>
      <c r="B33" s="53" t="s">
        <v>1493</v>
      </c>
      <c r="C33" s="53" t="s">
        <v>1498</v>
      </c>
      <c r="D33" s="53" t="s">
        <v>1499</v>
      </c>
      <c r="E33" s="53" t="s">
        <v>1500</v>
      </c>
      <c r="F33" s="53" t="s">
        <v>1501</v>
      </c>
      <c r="G33" s="53" t="s">
        <v>1497</v>
      </c>
      <c r="H33" s="53" t="s">
        <v>1109</v>
      </c>
    </row>
    <row r="34" spans="1:8" ht="11.25">
      <c r="A34" s="53">
        <v>33</v>
      </c>
      <c r="B34" s="53" t="s">
        <v>1502</v>
      </c>
      <c r="C34" s="53" t="s">
        <v>1503</v>
      </c>
      <c r="D34" s="53" t="s">
        <v>1504</v>
      </c>
      <c r="E34" s="53" t="s">
        <v>1505</v>
      </c>
      <c r="F34" s="53" t="s">
        <v>1506</v>
      </c>
      <c r="G34" s="53" t="s">
        <v>1507</v>
      </c>
      <c r="H34" s="53" t="s">
        <v>1109</v>
      </c>
    </row>
    <row r="35" spans="1:8" ht="11.25">
      <c r="A35" s="53">
        <v>34</v>
      </c>
      <c r="B35" s="53" t="s">
        <v>1502</v>
      </c>
      <c r="C35" s="53" t="s">
        <v>1508</v>
      </c>
      <c r="D35" s="53" t="s">
        <v>1509</v>
      </c>
      <c r="E35" s="53" t="s">
        <v>1510</v>
      </c>
      <c r="F35" s="53" t="s">
        <v>1511</v>
      </c>
      <c r="G35" s="53" t="s">
        <v>1507</v>
      </c>
      <c r="H35" s="53" t="s">
        <v>1109</v>
      </c>
    </row>
    <row r="36" spans="1:8" ht="11.25">
      <c r="A36" s="53">
        <v>35</v>
      </c>
      <c r="B36" s="53" t="s">
        <v>1502</v>
      </c>
      <c r="C36" s="53" t="s">
        <v>1512</v>
      </c>
      <c r="D36" s="53" t="s">
        <v>1513</v>
      </c>
      <c r="E36" s="53" t="s">
        <v>1514</v>
      </c>
      <c r="F36" s="53" t="s">
        <v>1515</v>
      </c>
      <c r="G36" s="53" t="s">
        <v>1516</v>
      </c>
      <c r="H36" s="53" t="s">
        <v>1171</v>
      </c>
    </row>
    <row r="37" spans="1:8" ht="11.25">
      <c r="A37" s="53">
        <v>36</v>
      </c>
      <c r="B37" s="53" t="s">
        <v>1502</v>
      </c>
      <c r="C37" s="53" t="s">
        <v>1517</v>
      </c>
      <c r="D37" s="53" t="s">
        <v>1518</v>
      </c>
      <c r="E37" s="53" t="s">
        <v>1519</v>
      </c>
      <c r="F37" s="53" t="s">
        <v>1520</v>
      </c>
      <c r="G37" s="53" t="s">
        <v>1507</v>
      </c>
      <c r="H37" s="53" t="s">
        <v>1109</v>
      </c>
    </row>
    <row r="38" spans="1:8" ht="11.25">
      <c r="A38" s="53">
        <v>37</v>
      </c>
      <c r="B38" s="53" t="s">
        <v>1502</v>
      </c>
      <c r="C38" s="53" t="s">
        <v>1521</v>
      </c>
      <c r="D38" s="53" t="s">
        <v>1522</v>
      </c>
      <c r="E38" s="53" t="s">
        <v>1523</v>
      </c>
      <c r="F38" s="53" t="s">
        <v>1524</v>
      </c>
      <c r="G38" s="53" t="s">
        <v>1525</v>
      </c>
      <c r="H38" s="53" t="s">
        <v>1171</v>
      </c>
    </row>
    <row r="39" spans="1:8" ht="11.25">
      <c r="A39" s="53">
        <v>38</v>
      </c>
      <c r="B39" s="53" t="s">
        <v>1502</v>
      </c>
      <c r="C39" s="53" t="s">
        <v>1526</v>
      </c>
      <c r="D39" s="53" t="s">
        <v>1527</v>
      </c>
      <c r="E39" s="53" t="s">
        <v>1528</v>
      </c>
      <c r="F39" s="53" t="s">
        <v>1529</v>
      </c>
      <c r="G39" s="53" t="s">
        <v>1507</v>
      </c>
      <c r="H39" s="53" t="s">
        <v>1109</v>
      </c>
    </row>
    <row r="40" spans="1:8" ht="11.25">
      <c r="A40" s="53">
        <v>39</v>
      </c>
      <c r="B40" s="53" t="s">
        <v>1502</v>
      </c>
      <c r="C40" s="53" t="s">
        <v>1530</v>
      </c>
      <c r="D40" s="53" t="s">
        <v>1531</v>
      </c>
      <c r="E40" s="53" t="s">
        <v>1532</v>
      </c>
      <c r="F40" s="53" t="s">
        <v>1533</v>
      </c>
      <c r="G40" s="53" t="s">
        <v>1507</v>
      </c>
      <c r="H40" s="53" t="s">
        <v>1171</v>
      </c>
    </row>
    <row r="41" spans="1:8" ht="11.25">
      <c r="A41" s="53">
        <v>40</v>
      </c>
      <c r="B41" s="53" t="s">
        <v>1534</v>
      </c>
      <c r="C41" s="53" t="s">
        <v>1536</v>
      </c>
      <c r="D41" s="53" t="s">
        <v>1537</v>
      </c>
      <c r="E41" s="53" t="s">
        <v>1475</v>
      </c>
      <c r="F41" s="53" t="s">
        <v>1538</v>
      </c>
      <c r="G41" s="53" t="s">
        <v>1539</v>
      </c>
      <c r="H41" s="53" t="s">
        <v>1171</v>
      </c>
    </row>
    <row r="42" spans="1:8" ht="11.25">
      <c r="A42" s="53">
        <v>41</v>
      </c>
      <c r="B42" s="53" t="s">
        <v>1540</v>
      </c>
      <c r="C42" s="53" t="s">
        <v>1542</v>
      </c>
      <c r="D42" s="53" t="s">
        <v>1541</v>
      </c>
      <c r="E42" s="53" t="s">
        <v>1543</v>
      </c>
      <c r="F42" s="53" t="s">
        <v>1544</v>
      </c>
      <c r="G42" s="53" t="s">
        <v>1545</v>
      </c>
      <c r="H42" s="53" t="s">
        <v>1171</v>
      </c>
    </row>
    <row r="43" spans="1:8" ht="11.25">
      <c r="A43" s="53">
        <v>42</v>
      </c>
      <c r="B43" s="53" t="s">
        <v>1540</v>
      </c>
      <c r="C43" s="53" t="s">
        <v>1542</v>
      </c>
      <c r="D43" s="53" t="s">
        <v>1541</v>
      </c>
      <c r="E43" s="53" t="s">
        <v>1546</v>
      </c>
      <c r="F43" s="53" t="s">
        <v>1547</v>
      </c>
      <c r="G43" s="53" t="s">
        <v>1545</v>
      </c>
      <c r="H43" s="53" t="s">
        <v>1171</v>
      </c>
    </row>
    <row r="44" spans="1:8" ht="11.25">
      <c r="A44" s="53">
        <v>43</v>
      </c>
      <c r="B44" s="53" t="s">
        <v>1540</v>
      </c>
      <c r="C44" s="53" t="s">
        <v>1542</v>
      </c>
      <c r="D44" s="53" t="s">
        <v>1541</v>
      </c>
      <c r="E44" s="53" t="s">
        <v>1546</v>
      </c>
      <c r="F44" s="53" t="s">
        <v>1548</v>
      </c>
      <c r="G44" s="53" t="s">
        <v>1545</v>
      </c>
      <c r="H44" s="53" t="s">
        <v>1109</v>
      </c>
    </row>
    <row r="45" spans="1:8" ht="11.25">
      <c r="A45" s="53">
        <v>44</v>
      </c>
      <c r="B45" s="53" t="s">
        <v>1549</v>
      </c>
      <c r="C45" s="53" t="s">
        <v>1551</v>
      </c>
      <c r="D45" s="53" t="s">
        <v>1550</v>
      </c>
      <c r="E45" s="53" t="s">
        <v>1552</v>
      </c>
      <c r="F45" s="53" t="s">
        <v>1553</v>
      </c>
      <c r="G45" s="53" t="s">
        <v>1554</v>
      </c>
      <c r="H45" s="53" t="s">
        <v>1171</v>
      </c>
    </row>
    <row r="46" spans="1:8" ht="11.25">
      <c r="A46" s="53">
        <v>45</v>
      </c>
      <c r="B46" s="53" t="s">
        <v>1555</v>
      </c>
      <c r="C46" s="53" t="s">
        <v>1557</v>
      </c>
      <c r="D46" s="53" t="s">
        <v>1556</v>
      </c>
      <c r="E46" s="53" t="s">
        <v>1558</v>
      </c>
      <c r="F46" s="53" t="s">
        <v>1559</v>
      </c>
      <c r="G46" s="53" t="s">
        <v>1560</v>
      </c>
      <c r="H46" s="53" t="s">
        <v>1109</v>
      </c>
    </row>
    <row r="47" spans="1:8" ht="11.25">
      <c r="A47" s="53">
        <v>46</v>
      </c>
      <c r="B47" s="53" t="s">
        <v>1555</v>
      </c>
      <c r="C47" s="53" t="s">
        <v>1557</v>
      </c>
      <c r="D47" s="53" t="s">
        <v>1556</v>
      </c>
      <c r="E47" s="53" t="s">
        <v>1561</v>
      </c>
      <c r="F47" s="53" t="s">
        <v>1562</v>
      </c>
      <c r="G47" s="53" t="s">
        <v>1560</v>
      </c>
      <c r="H47" s="53" t="s">
        <v>1171</v>
      </c>
    </row>
    <row r="48" spans="1:8" ht="11.25">
      <c r="A48" s="53">
        <v>47</v>
      </c>
      <c r="B48" s="53" t="s">
        <v>1563</v>
      </c>
      <c r="C48" s="53" t="s">
        <v>1565</v>
      </c>
      <c r="D48" s="53" t="s">
        <v>1564</v>
      </c>
      <c r="E48" s="53" t="s">
        <v>1088</v>
      </c>
      <c r="F48" s="53" t="s">
        <v>1566</v>
      </c>
      <c r="G48" s="53" t="s">
        <v>1567</v>
      </c>
      <c r="H48" s="53" t="s">
        <v>1171</v>
      </c>
    </row>
    <row r="49" spans="1:8" ht="11.25">
      <c r="A49" s="53">
        <v>48</v>
      </c>
      <c r="B49" s="53" t="s">
        <v>1563</v>
      </c>
      <c r="C49" s="53" t="s">
        <v>1565</v>
      </c>
      <c r="D49" s="53" t="s">
        <v>1564</v>
      </c>
      <c r="E49" s="53" t="s">
        <v>1483</v>
      </c>
      <c r="F49" s="53" t="s">
        <v>1568</v>
      </c>
      <c r="G49" s="53" t="s">
        <v>1567</v>
      </c>
      <c r="H49" s="53" t="s">
        <v>1109</v>
      </c>
    </row>
    <row r="50" spans="1:8" ht="11.25">
      <c r="A50" s="53">
        <v>49</v>
      </c>
      <c r="B50" s="53" t="s">
        <v>1569</v>
      </c>
      <c r="C50" s="53" t="s">
        <v>1571</v>
      </c>
      <c r="D50" s="53" t="s">
        <v>1570</v>
      </c>
      <c r="E50" s="53" t="s">
        <v>1088</v>
      </c>
      <c r="F50" s="53" t="s">
        <v>1572</v>
      </c>
      <c r="G50" s="53" t="s">
        <v>1573</v>
      </c>
      <c r="H50" s="53" t="s">
        <v>1171</v>
      </c>
    </row>
    <row r="51" spans="1:8" ht="11.25">
      <c r="A51" s="53">
        <v>50</v>
      </c>
      <c r="B51" s="53" t="s">
        <v>1574</v>
      </c>
      <c r="C51" s="53" t="s">
        <v>1576</v>
      </c>
      <c r="D51" s="53" t="s">
        <v>1575</v>
      </c>
      <c r="E51" s="53" t="s">
        <v>1577</v>
      </c>
      <c r="F51" s="53" t="s">
        <v>1578</v>
      </c>
      <c r="G51" s="53" t="s">
        <v>1379</v>
      </c>
      <c r="H51" s="53" t="s">
        <v>1171</v>
      </c>
    </row>
    <row r="52" spans="1:8" ht="11.25">
      <c r="A52" s="53">
        <v>51</v>
      </c>
      <c r="B52" s="53" t="s">
        <v>1574</v>
      </c>
      <c r="C52" s="53" t="s">
        <v>1576</v>
      </c>
      <c r="D52" s="53" t="s">
        <v>1575</v>
      </c>
      <c r="E52" s="53" t="s">
        <v>1579</v>
      </c>
      <c r="F52" s="53" t="s">
        <v>1580</v>
      </c>
      <c r="G52" s="53" t="s">
        <v>1379</v>
      </c>
      <c r="H52" s="53" t="s">
        <v>1171</v>
      </c>
    </row>
    <row r="53" spans="1:8" ht="11.25">
      <c r="A53" s="53">
        <v>52</v>
      </c>
      <c r="B53" s="53" t="s">
        <v>1574</v>
      </c>
      <c r="C53" s="53" t="s">
        <v>1576</v>
      </c>
      <c r="D53" s="53" t="s">
        <v>1575</v>
      </c>
      <c r="E53" s="53" t="s">
        <v>1581</v>
      </c>
      <c r="F53" s="53" t="s">
        <v>1582</v>
      </c>
      <c r="G53" s="53" t="s">
        <v>1379</v>
      </c>
      <c r="H53" s="53" t="s">
        <v>1171</v>
      </c>
    </row>
    <row r="54" spans="1:8" ht="11.25">
      <c r="A54" s="53">
        <v>53</v>
      </c>
      <c r="B54" s="53" t="s">
        <v>1583</v>
      </c>
      <c r="C54" s="53" t="s">
        <v>1585</v>
      </c>
      <c r="D54" s="53" t="s">
        <v>1584</v>
      </c>
      <c r="E54" s="53" t="s">
        <v>1579</v>
      </c>
      <c r="F54" s="53" t="s">
        <v>1586</v>
      </c>
      <c r="G54" s="53" t="s">
        <v>1587</v>
      </c>
      <c r="H54" s="53" t="s">
        <v>1171</v>
      </c>
    </row>
    <row r="55" spans="1:8" ht="11.25">
      <c r="A55" s="53">
        <v>54</v>
      </c>
      <c r="B55" s="53" t="s">
        <v>1583</v>
      </c>
      <c r="C55" s="53" t="s">
        <v>1585</v>
      </c>
      <c r="D55" s="53" t="s">
        <v>1584</v>
      </c>
      <c r="E55" s="53" t="s">
        <v>1588</v>
      </c>
      <c r="F55" s="53" t="s">
        <v>1589</v>
      </c>
      <c r="G55" s="53" t="s">
        <v>1587</v>
      </c>
      <c r="H55" s="53" t="s">
        <v>1109</v>
      </c>
    </row>
    <row r="56" spans="1:8" ht="11.25">
      <c r="A56" s="53">
        <v>55</v>
      </c>
      <c r="B56" s="53" t="s">
        <v>1590</v>
      </c>
      <c r="C56" s="53" t="s">
        <v>1592</v>
      </c>
      <c r="D56" s="53" t="s">
        <v>1591</v>
      </c>
      <c r="E56" s="53" t="s">
        <v>1593</v>
      </c>
      <c r="F56" s="53" t="s">
        <v>1594</v>
      </c>
      <c r="G56" s="53" t="s">
        <v>1595</v>
      </c>
      <c r="H56" s="53" t="s">
        <v>1171</v>
      </c>
    </row>
    <row r="57" spans="1:8" ht="11.25">
      <c r="A57" s="53">
        <v>56</v>
      </c>
      <c r="B57" s="53" t="s">
        <v>1590</v>
      </c>
      <c r="C57" s="53" t="s">
        <v>1592</v>
      </c>
      <c r="D57" s="53" t="s">
        <v>1591</v>
      </c>
      <c r="E57" s="53" t="s">
        <v>1596</v>
      </c>
      <c r="F57" s="53" t="s">
        <v>1597</v>
      </c>
      <c r="G57" s="53" t="s">
        <v>1598</v>
      </c>
      <c r="H57" s="53" t="s">
        <v>1171</v>
      </c>
    </row>
    <row r="58" spans="1:8" ht="11.25">
      <c r="A58" s="53">
        <v>57</v>
      </c>
      <c r="B58" s="53" t="s">
        <v>1590</v>
      </c>
      <c r="C58" s="53" t="s">
        <v>1592</v>
      </c>
      <c r="D58" s="53" t="s">
        <v>1591</v>
      </c>
      <c r="E58" s="53" t="s">
        <v>1599</v>
      </c>
      <c r="F58" s="53" t="s">
        <v>1600</v>
      </c>
      <c r="G58" s="53" t="s">
        <v>1595</v>
      </c>
      <c r="H58" s="53" t="s">
        <v>1109</v>
      </c>
    </row>
    <row r="59" spans="1:8" ht="11.25">
      <c r="A59" s="53">
        <v>58</v>
      </c>
      <c r="B59" s="53" t="s">
        <v>1590</v>
      </c>
      <c r="C59" s="53" t="s">
        <v>1592</v>
      </c>
      <c r="D59" s="53" t="s">
        <v>1591</v>
      </c>
      <c r="E59" s="53" t="s">
        <v>1601</v>
      </c>
      <c r="F59" s="53" t="s">
        <v>1602</v>
      </c>
      <c r="G59" s="53" t="s">
        <v>1603</v>
      </c>
      <c r="H59" s="53" t="s">
        <v>1282</v>
      </c>
    </row>
    <row r="60" spans="1:8" ht="11.25">
      <c r="A60" s="53">
        <v>59</v>
      </c>
      <c r="B60" s="53" t="s">
        <v>1604</v>
      </c>
      <c r="C60" s="53" t="s">
        <v>1606</v>
      </c>
      <c r="D60" s="53" t="s">
        <v>1605</v>
      </c>
      <c r="E60" s="53" t="s">
        <v>1579</v>
      </c>
      <c r="F60" s="53" t="s">
        <v>1607</v>
      </c>
      <c r="G60" s="53" t="s">
        <v>1608</v>
      </c>
      <c r="H60" s="53" t="s">
        <v>1171</v>
      </c>
    </row>
    <row r="61" spans="1:8" ht="11.25">
      <c r="A61" s="53">
        <v>60</v>
      </c>
      <c r="B61" s="53" t="s">
        <v>1604</v>
      </c>
      <c r="C61" s="53" t="s">
        <v>1606</v>
      </c>
      <c r="D61" s="53" t="s">
        <v>1605</v>
      </c>
      <c r="E61" s="53" t="s">
        <v>1609</v>
      </c>
      <c r="F61" s="53" t="s">
        <v>1610</v>
      </c>
      <c r="G61" s="53" t="s">
        <v>1608</v>
      </c>
      <c r="H61" s="53" t="s">
        <v>1109</v>
      </c>
    </row>
    <row r="62" spans="1:8" ht="11.25">
      <c r="A62" s="53">
        <v>61</v>
      </c>
      <c r="B62" s="53" t="s">
        <v>1604</v>
      </c>
      <c r="C62" s="53" t="s">
        <v>1606</v>
      </c>
      <c r="D62" s="53" t="s">
        <v>1605</v>
      </c>
      <c r="E62" s="53" t="s">
        <v>1611</v>
      </c>
      <c r="F62" s="53" t="s">
        <v>1612</v>
      </c>
      <c r="G62" s="53" t="s">
        <v>1608</v>
      </c>
      <c r="H62" s="53" t="s">
        <v>1109</v>
      </c>
    </row>
    <row r="63" spans="1:8" ht="11.25">
      <c r="A63" s="53">
        <v>62</v>
      </c>
      <c r="B63" s="53" t="s">
        <v>1613</v>
      </c>
      <c r="C63" s="53" t="s">
        <v>1615</v>
      </c>
      <c r="D63" s="53" t="s">
        <v>1614</v>
      </c>
      <c r="E63" s="53" t="s">
        <v>1616</v>
      </c>
      <c r="F63" s="53" t="s">
        <v>1617</v>
      </c>
      <c r="G63" s="53" t="s">
        <v>1618</v>
      </c>
      <c r="H63" s="53" t="s">
        <v>1109</v>
      </c>
    </row>
    <row r="64" spans="1:8" ht="11.25">
      <c r="A64" s="53">
        <v>63</v>
      </c>
      <c r="B64" s="53" t="s">
        <v>1619</v>
      </c>
      <c r="C64" s="53" t="s">
        <v>1619</v>
      </c>
      <c r="D64" s="53" t="s">
        <v>1620</v>
      </c>
      <c r="E64" s="53" t="s">
        <v>1621</v>
      </c>
      <c r="F64" s="53" t="s">
        <v>1622</v>
      </c>
      <c r="G64" s="53" t="s">
        <v>1497</v>
      </c>
      <c r="H64" s="53" t="s">
        <v>1171</v>
      </c>
    </row>
    <row r="65" spans="1:8" ht="11.25">
      <c r="A65" s="53">
        <v>64</v>
      </c>
      <c r="B65" s="53" t="s">
        <v>1623</v>
      </c>
      <c r="C65" s="53" t="s">
        <v>1623</v>
      </c>
      <c r="D65" s="53" t="s">
        <v>1624</v>
      </c>
      <c r="E65" s="53" t="s">
        <v>1625</v>
      </c>
      <c r="F65" s="53" t="s">
        <v>1626</v>
      </c>
      <c r="G65" s="53" t="s">
        <v>1627</v>
      </c>
      <c r="H65" s="53" t="s">
        <v>1282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76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758</v>
      </c>
      <c r="B1" s="48" t="s">
        <v>757</v>
      </c>
      <c r="C1" s="48" t="s">
        <v>770</v>
      </c>
    </row>
    <row r="2" spans="1:5" ht="11.25">
      <c r="A2" s="48" t="s">
        <v>1628</v>
      </c>
      <c r="B2" s="48" t="s">
        <v>1628</v>
      </c>
      <c r="C2" s="48" t="s">
        <v>1629</v>
      </c>
      <c r="D2" s="48" t="s">
        <v>1628</v>
      </c>
      <c r="E2" s="48" t="s">
        <v>1292</v>
      </c>
    </row>
    <row r="3" spans="1:5" ht="11.25">
      <c r="A3" s="48" t="s">
        <v>1628</v>
      </c>
      <c r="B3" s="48" t="s">
        <v>1630</v>
      </c>
      <c r="C3" s="48" t="s">
        <v>1631</v>
      </c>
      <c r="D3" s="48" t="s">
        <v>1650</v>
      </c>
      <c r="E3" s="48" t="s">
        <v>1175</v>
      </c>
    </row>
    <row r="4" spans="1:5" ht="11.25">
      <c r="A4" s="48" t="s">
        <v>1628</v>
      </c>
      <c r="B4" s="48" t="s">
        <v>1632</v>
      </c>
      <c r="C4" s="48" t="s">
        <v>1633</v>
      </c>
      <c r="D4" s="48" t="s">
        <v>1702</v>
      </c>
      <c r="E4" s="48" t="s">
        <v>1176</v>
      </c>
    </row>
    <row r="5" spans="1:5" ht="11.25">
      <c r="A5" s="48" t="s">
        <v>1628</v>
      </c>
      <c r="B5" s="48" t="s">
        <v>1634</v>
      </c>
      <c r="C5" s="48" t="s">
        <v>1635</v>
      </c>
      <c r="D5" s="48" t="s">
        <v>1346</v>
      </c>
      <c r="E5" s="48" t="s">
        <v>1177</v>
      </c>
    </row>
    <row r="6" spans="1:5" ht="11.25">
      <c r="A6" s="48" t="s">
        <v>1628</v>
      </c>
      <c r="B6" s="48" t="s">
        <v>1636</v>
      </c>
      <c r="C6" s="48" t="s">
        <v>1637</v>
      </c>
      <c r="D6" s="48" t="s">
        <v>1754</v>
      </c>
      <c r="E6" s="48" t="s">
        <v>1178</v>
      </c>
    </row>
    <row r="7" spans="1:5" ht="11.25">
      <c r="A7" s="48" t="s">
        <v>1628</v>
      </c>
      <c r="B7" s="48" t="s">
        <v>1638</v>
      </c>
      <c r="C7" s="48" t="s">
        <v>1639</v>
      </c>
      <c r="D7" s="48" t="s">
        <v>1786</v>
      </c>
      <c r="E7" s="48" t="s">
        <v>1179</v>
      </c>
    </row>
    <row r="8" spans="1:5" ht="11.25">
      <c r="A8" s="48" t="s">
        <v>1628</v>
      </c>
      <c r="B8" s="48" t="s">
        <v>1640</v>
      </c>
      <c r="C8" s="48" t="s">
        <v>1641</v>
      </c>
      <c r="D8" s="48" t="s">
        <v>1828</v>
      </c>
      <c r="E8" s="48" t="s">
        <v>1180</v>
      </c>
    </row>
    <row r="9" spans="1:5" ht="11.25">
      <c r="A9" s="48" t="s">
        <v>1628</v>
      </c>
      <c r="B9" s="48" t="s">
        <v>1642</v>
      </c>
      <c r="C9" s="48" t="s">
        <v>1643</v>
      </c>
      <c r="D9" s="48" t="s">
        <v>1353</v>
      </c>
      <c r="E9" s="48" t="s">
        <v>1181</v>
      </c>
    </row>
    <row r="10" spans="1:5" ht="11.25">
      <c r="A10" s="48" t="s">
        <v>1628</v>
      </c>
      <c r="B10" s="48" t="s">
        <v>1644</v>
      </c>
      <c r="C10" s="48" t="s">
        <v>1645</v>
      </c>
      <c r="D10" s="48" t="s">
        <v>1888</v>
      </c>
      <c r="E10" s="48" t="s">
        <v>1182</v>
      </c>
    </row>
    <row r="11" spans="1:5" ht="11.25">
      <c r="A11" s="48" t="s">
        <v>1628</v>
      </c>
      <c r="B11" s="48" t="s">
        <v>1646</v>
      </c>
      <c r="C11" s="48" t="s">
        <v>1647</v>
      </c>
      <c r="D11" s="48" t="s">
        <v>1360</v>
      </c>
      <c r="E11" s="48" t="s">
        <v>1183</v>
      </c>
    </row>
    <row r="12" spans="1:5" ht="11.25">
      <c r="A12" s="48" t="s">
        <v>1628</v>
      </c>
      <c r="B12" s="48" t="s">
        <v>1648</v>
      </c>
      <c r="C12" s="48" t="s">
        <v>1649</v>
      </c>
      <c r="D12" s="48" t="s">
        <v>1954</v>
      </c>
      <c r="E12" s="48" t="s">
        <v>1184</v>
      </c>
    </row>
    <row r="13" spans="1:5" ht="11.25">
      <c r="A13" s="48" t="s">
        <v>1650</v>
      </c>
      <c r="B13" s="48" t="s">
        <v>1650</v>
      </c>
      <c r="C13" s="48" t="s">
        <v>1651</v>
      </c>
      <c r="D13" s="48" t="s">
        <v>2008</v>
      </c>
      <c r="E13" s="48" t="s">
        <v>1185</v>
      </c>
    </row>
    <row r="14" spans="1:5" ht="11.25">
      <c r="A14" s="48" t="s">
        <v>1650</v>
      </c>
      <c r="B14" s="48" t="s">
        <v>1652</v>
      </c>
      <c r="C14" s="48" t="s">
        <v>1653</v>
      </c>
      <c r="D14" s="48" t="s">
        <v>2068</v>
      </c>
      <c r="E14" s="48" t="s">
        <v>1186</v>
      </c>
    </row>
    <row r="15" spans="1:5" ht="11.25">
      <c r="A15" s="48" t="s">
        <v>1650</v>
      </c>
      <c r="B15" s="48" t="s">
        <v>1654</v>
      </c>
      <c r="C15" s="48" t="s">
        <v>1655</v>
      </c>
      <c r="D15" s="48" t="s">
        <v>1373</v>
      </c>
      <c r="E15" s="48" t="s">
        <v>1187</v>
      </c>
    </row>
    <row r="16" spans="1:5" ht="11.25">
      <c r="A16" s="48" t="s">
        <v>1650</v>
      </c>
      <c r="B16" s="48" t="s">
        <v>1656</v>
      </c>
      <c r="C16" s="48" t="s">
        <v>1657</v>
      </c>
      <c r="D16" s="48" t="s">
        <v>1391</v>
      </c>
      <c r="E16" s="48" t="s">
        <v>1188</v>
      </c>
    </row>
    <row r="17" spans="1:5" ht="11.25">
      <c r="A17" s="48" t="s">
        <v>1650</v>
      </c>
      <c r="B17" s="48" t="s">
        <v>1658</v>
      </c>
      <c r="C17" s="48" t="s">
        <v>1659</v>
      </c>
      <c r="D17" s="48" t="s">
        <v>2136</v>
      </c>
      <c r="E17" s="48" t="s">
        <v>1189</v>
      </c>
    </row>
    <row r="18" spans="1:5" ht="11.25">
      <c r="A18" s="48" t="s">
        <v>1650</v>
      </c>
      <c r="B18" s="48" t="s">
        <v>1660</v>
      </c>
      <c r="C18" s="48" t="s">
        <v>1661</v>
      </c>
      <c r="D18" s="48" t="s">
        <v>1398</v>
      </c>
      <c r="E18" s="48" t="s">
        <v>1190</v>
      </c>
    </row>
    <row r="19" spans="1:5" ht="11.25">
      <c r="A19" s="48" t="s">
        <v>1650</v>
      </c>
      <c r="B19" s="48" t="s">
        <v>1662</v>
      </c>
      <c r="C19" s="48" t="s">
        <v>1663</v>
      </c>
      <c r="D19" s="48" t="s">
        <v>1405</v>
      </c>
      <c r="E19" s="48" t="s">
        <v>1191</v>
      </c>
    </row>
    <row r="20" spans="1:5" ht="11.25">
      <c r="A20" s="48" t="s">
        <v>1650</v>
      </c>
      <c r="B20" s="48" t="s">
        <v>1664</v>
      </c>
      <c r="C20" s="48" t="s">
        <v>1665</v>
      </c>
      <c r="D20" s="48" t="s">
        <v>2212</v>
      </c>
      <c r="E20" s="48" t="s">
        <v>1192</v>
      </c>
    </row>
    <row r="21" spans="1:5" ht="11.25">
      <c r="A21" s="48" t="s">
        <v>1650</v>
      </c>
      <c r="B21" s="48" t="s">
        <v>1666</v>
      </c>
      <c r="C21" s="48" t="s">
        <v>1667</v>
      </c>
      <c r="D21" s="48" t="s">
        <v>2258</v>
      </c>
      <c r="E21" s="48" t="s">
        <v>1283</v>
      </c>
    </row>
    <row r="22" spans="1:5" ht="11.25">
      <c r="A22" s="48" t="s">
        <v>1650</v>
      </c>
      <c r="B22" s="48" t="s">
        <v>1668</v>
      </c>
      <c r="C22" s="48" t="s">
        <v>1669</v>
      </c>
      <c r="D22" s="48" t="s">
        <v>1436</v>
      </c>
      <c r="E22" s="48" t="s">
        <v>1284</v>
      </c>
    </row>
    <row r="23" spans="1:5" ht="11.25">
      <c r="A23" s="48" t="s">
        <v>1650</v>
      </c>
      <c r="B23" s="48" t="s">
        <v>1670</v>
      </c>
      <c r="C23" s="48" t="s">
        <v>1671</v>
      </c>
      <c r="D23" s="48" t="s">
        <v>2294</v>
      </c>
      <c r="E23" s="48" t="s">
        <v>1285</v>
      </c>
    </row>
    <row r="24" spans="1:5" ht="11.25">
      <c r="A24" s="48" t="s">
        <v>1650</v>
      </c>
      <c r="B24" s="48" t="s">
        <v>1672</v>
      </c>
      <c r="C24" s="48" t="s">
        <v>1673</v>
      </c>
      <c r="D24" s="48" t="s">
        <v>2324</v>
      </c>
      <c r="E24" s="48" t="s">
        <v>1286</v>
      </c>
    </row>
    <row r="25" spans="1:5" ht="11.25">
      <c r="A25" s="48" t="s">
        <v>1650</v>
      </c>
      <c r="B25" s="48" t="s">
        <v>1674</v>
      </c>
      <c r="C25" s="48" t="s">
        <v>1675</v>
      </c>
      <c r="D25" s="48" t="s">
        <v>2364</v>
      </c>
      <c r="E25" s="48" t="s">
        <v>1287</v>
      </c>
    </row>
    <row r="26" spans="1:5" ht="11.25">
      <c r="A26" s="48" t="s">
        <v>1650</v>
      </c>
      <c r="B26" s="48" t="s">
        <v>1676</v>
      </c>
      <c r="C26" s="48" t="s">
        <v>1677</v>
      </c>
      <c r="D26" s="48" t="s">
        <v>46</v>
      </c>
      <c r="E26" s="48" t="s">
        <v>1288</v>
      </c>
    </row>
    <row r="27" spans="1:5" ht="11.25">
      <c r="A27" s="48" t="s">
        <v>1650</v>
      </c>
      <c r="B27" s="48" t="s">
        <v>1678</v>
      </c>
      <c r="C27" s="48" t="s">
        <v>1679</v>
      </c>
      <c r="D27" s="48" t="s">
        <v>1452</v>
      </c>
      <c r="E27" s="48" t="s">
        <v>1289</v>
      </c>
    </row>
    <row r="28" spans="1:5" ht="11.25">
      <c r="A28" s="48" t="s">
        <v>1650</v>
      </c>
      <c r="B28" s="48" t="s">
        <v>1680</v>
      </c>
      <c r="C28" s="48" t="s">
        <v>1681</v>
      </c>
      <c r="D28" s="48" t="s">
        <v>103</v>
      </c>
      <c r="E28" s="48" t="s">
        <v>679</v>
      </c>
    </row>
    <row r="29" spans="1:5" ht="11.25">
      <c r="A29" s="48" t="s">
        <v>1650</v>
      </c>
      <c r="B29" s="48" t="s">
        <v>1682</v>
      </c>
      <c r="C29" s="48" t="s">
        <v>1683</v>
      </c>
      <c r="D29" s="48" t="s">
        <v>125</v>
      </c>
      <c r="E29" s="48" t="s">
        <v>680</v>
      </c>
    </row>
    <row r="30" spans="1:5" ht="11.25">
      <c r="A30" s="48" t="s">
        <v>1650</v>
      </c>
      <c r="B30" s="48" t="s">
        <v>1684</v>
      </c>
      <c r="C30" s="48" t="s">
        <v>1685</v>
      </c>
      <c r="D30" s="48" t="s">
        <v>161</v>
      </c>
      <c r="E30" s="48" t="s">
        <v>681</v>
      </c>
    </row>
    <row r="31" spans="1:5" ht="11.25">
      <c r="A31" s="48" t="s">
        <v>1650</v>
      </c>
      <c r="B31" s="48" t="s">
        <v>1686</v>
      </c>
      <c r="C31" s="48" t="s">
        <v>1687</v>
      </c>
      <c r="D31" s="48" t="s">
        <v>1486</v>
      </c>
      <c r="E31" s="48" t="s">
        <v>682</v>
      </c>
    </row>
    <row r="32" spans="1:5" ht="11.25">
      <c r="A32" s="48" t="s">
        <v>1650</v>
      </c>
      <c r="B32" s="48" t="s">
        <v>1688</v>
      </c>
      <c r="C32" s="48" t="s">
        <v>1689</v>
      </c>
      <c r="D32" s="48" t="s">
        <v>222</v>
      </c>
      <c r="E32" s="48" t="s">
        <v>683</v>
      </c>
    </row>
    <row r="33" spans="1:5" ht="11.25">
      <c r="A33" s="48" t="s">
        <v>1650</v>
      </c>
      <c r="B33" s="48" t="s">
        <v>1690</v>
      </c>
      <c r="C33" s="48" t="s">
        <v>1691</v>
      </c>
      <c r="D33" s="48" t="s">
        <v>268</v>
      </c>
      <c r="E33" s="48" t="s">
        <v>684</v>
      </c>
    </row>
    <row r="34" spans="1:5" ht="11.25">
      <c r="A34" s="48" t="s">
        <v>1650</v>
      </c>
      <c r="B34" s="48" t="s">
        <v>1692</v>
      </c>
      <c r="C34" s="48" t="s">
        <v>1693</v>
      </c>
      <c r="D34" s="48" t="s">
        <v>296</v>
      </c>
      <c r="E34" s="48" t="s">
        <v>685</v>
      </c>
    </row>
    <row r="35" spans="1:5" ht="11.25">
      <c r="A35" s="48" t="s">
        <v>1650</v>
      </c>
      <c r="B35" s="48" t="s">
        <v>1694</v>
      </c>
      <c r="C35" s="48" t="s">
        <v>1695</v>
      </c>
      <c r="D35" s="48" t="s">
        <v>336</v>
      </c>
      <c r="E35" s="48" t="s">
        <v>686</v>
      </c>
    </row>
    <row r="36" spans="1:5" ht="11.25">
      <c r="A36" s="48" t="s">
        <v>1650</v>
      </c>
      <c r="B36" s="48" t="s">
        <v>1696</v>
      </c>
      <c r="C36" s="48" t="s">
        <v>1697</v>
      </c>
      <c r="D36" s="48" t="s">
        <v>362</v>
      </c>
      <c r="E36" s="48" t="s">
        <v>687</v>
      </c>
    </row>
    <row r="37" spans="1:5" ht="11.25">
      <c r="A37" s="48" t="s">
        <v>1650</v>
      </c>
      <c r="B37" s="48" t="s">
        <v>1698</v>
      </c>
      <c r="C37" s="48" t="s">
        <v>1699</v>
      </c>
      <c r="D37" s="48" t="s">
        <v>444</v>
      </c>
      <c r="E37" s="48" t="s">
        <v>688</v>
      </c>
    </row>
    <row r="38" spans="1:5" ht="11.25">
      <c r="A38" s="48" t="s">
        <v>1650</v>
      </c>
      <c r="B38" s="48" t="s">
        <v>1700</v>
      </c>
      <c r="C38" s="48" t="s">
        <v>1701</v>
      </c>
      <c r="D38" s="48" t="s">
        <v>478</v>
      </c>
      <c r="E38" s="48" t="s">
        <v>689</v>
      </c>
    </row>
    <row r="39" spans="1:5" ht="11.25">
      <c r="A39" s="48" t="s">
        <v>1702</v>
      </c>
      <c r="B39" s="48" t="s">
        <v>1702</v>
      </c>
      <c r="C39" s="48" t="s">
        <v>1703</v>
      </c>
      <c r="D39" s="48" t="s">
        <v>527</v>
      </c>
      <c r="E39" s="48" t="s">
        <v>690</v>
      </c>
    </row>
    <row r="40" spans="1:5" ht="11.25">
      <c r="A40" s="48" t="s">
        <v>1702</v>
      </c>
      <c r="B40" s="48" t="s">
        <v>1704</v>
      </c>
      <c r="C40" s="48" t="s">
        <v>1705</v>
      </c>
      <c r="D40" s="48" t="s">
        <v>575</v>
      </c>
      <c r="E40" s="48" t="s">
        <v>691</v>
      </c>
    </row>
    <row r="41" spans="1:5" ht="11.25">
      <c r="A41" s="48" t="s">
        <v>1702</v>
      </c>
      <c r="B41" s="48" t="s">
        <v>1706</v>
      </c>
      <c r="C41" s="48" t="s">
        <v>1707</v>
      </c>
      <c r="D41" s="48" t="s">
        <v>1534</v>
      </c>
      <c r="E41" s="48" t="s">
        <v>692</v>
      </c>
    </row>
    <row r="42" spans="1:5" ht="11.25">
      <c r="A42" s="48" t="s">
        <v>1702</v>
      </c>
      <c r="B42" s="48" t="s">
        <v>1708</v>
      </c>
      <c r="C42" s="48" t="s">
        <v>1709</v>
      </c>
      <c r="D42" s="48" t="s">
        <v>627</v>
      </c>
      <c r="E42" s="48" t="s">
        <v>693</v>
      </c>
    </row>
    <row r="43" spans="1:5" ht="11.25">
      <c r="A43" s="48" t="s">
        <v>1702</v>
      </c>
      <c r="B43" s="48" t="s">
        <v>1710</v>
      </c>
      <c r="C43" s="48" t="s">
        <v>1711</v>
      </c>
      <c r="D43" s="48" t="s">
        <v>1540</v>
      </c>
      <c r="E43" s="48" t="s">
        <v>694</v>
      </c>
    </row>
    <row r="44" spans="1:5" ht="11.25">
      <c r="A44" s="48" t="s">
        <v>1702</v>
      </c>
      <c r="B44" s="48" t="s">
        <v>1712</v>
      </c>
      <c r="C44" s="48" t="s">
        <v>1713</v>
      </c>
      <c r="D44" s="48" t="s">
        <v>1549</v>
      </c>
      <c r="E44" s="48" t="s">
        <v>695</v>
      </c>
    </row>
    <row r="45" spans="1:5" ht="11.25">
      <c r="A45" s="48" t="s">
        <v>1702</v>
      </c>
      <c r="B45" s="48" t="s">
        <v>1714</v>
      </c>
      <c r="C45" s="48" t="s">
        <v>1715</v>
      </c>
      <c r="D45" s="48" t="s">
        <v>1555</v>
      </c>
      <c r="E45" s="48" t="s">
        <v>696</v>
      </c>
    </row>
    <row r="46" spans="1:5" ht="11.25">
      <c r="A46" s="48" t="s">
        <v>1702</v>
      </c>
      <c r="B46" s="48" t="s">
        <v>1716</v>
      </c>
      <c r="C46" s="48" t="s">
        <v>1717</v>
      </c>
      <c r="D46" s="48" t="s">
        <v>1563</v>
      </c>
      <c r="E46" s="48" t="s">
        <v>697</v>
      </c>
    </row>
    <row r="47" spans="1:5" ht="11.25">
      <c r="A47" s="48" t="s">
        <v>1702</v>
      </c>
      <c r="B47" s="48" t="s">
        <v>1718</v>
      </c>
      <c r="C47" s="48" t="s">
        <v>1719</v>
      </c>
      <c r="D47" s="48" t="s">
        <v>1569</v>
      </c>
      <c r="E47" s="48" t="s">
        <v>698</v>
      </c>
    </row>
    <row r="48" spans="1:5" ht="11.25">
      <c r="A48" s="48" t="s">
        <v>1702</v>
      </c>
      <c r="B48" s="48" t="s">
        <v>1720</v>
      </c>
      <c r="C48" s="48" t="s">
        <v>1721</v>
      </c>
      <c r="D48" s="48" t="s">
        <v>1574</v>
      </c>
      <c r="E48" s="48" t="s">
        <v>699</v>
      </c>
    </row>
    <row r="49" spans="1:5" ht="11.25">
      <c r="A49" s="48" t="s">
        <v>1702</v>
      </c>
      <c r="B49" s="48" t="s">
        <v>1722</v>
      </c>
      <c r="C49" s="48" t="s">
        <v>1723</v>
      </c>
      <c r="D49" s="48" t="s">
        <v>1583</v>
      </c>
      <c r="E49" s="48" t="s">
        <v>700</v>
      </c>
    </row>
    <row r="50" spans="1:5" ht="11.25">
      <c r="A50" s="48" t="s">
        <v>1702</v>
      </c>
      <c r="B50" s="48" t="s">
        <v>1724</v>
      </c>
      <c r="C50" s="48" t="s">
        <v>1725</v>
      </c>
      <c r="D50" s="48" t="s">
        <v>1590</v>
      </c>
      <c r="E50" s="48" t="s">
        <v>701</v>
      </c>
    </row>
    <row r="51" spans="1:5" ht="11.25">
      <c r="A51" s="48" t="s">
        <v>1702</v>
      </c>
      <c r="B51" s="48" t="s">
        <v>1726</v>
      </c>
      <c r="C51" s="48" t="s">
        <v>1727</v>
      </c>
      <c r="D51" s="48" t="s">
        <v>1604</v>
      </c>
      <c r="E51" s="48" t="s">
        <v>702</v>
      </c>
    </row>
    <row r="52" spans="1:5" ht="11.25">
      <c r="A52" s="48" t="s">
        <v>1702</v>
      </c>
      <c r="B52" s="48" t="s">
        <v>1728</v>
      </c>
      <c r="C52" s="48" t="s">
        <v>1729</v>
      </c>
      <c r="D52" s="48" t="s">
        <v>1613</v>
      </c>
      <c r="E52" s="48" t="s">
        <v>703</v>
      </c>
    </row>
    <row r="53" spans="1:3" ht="11.25">
      <c r="A53" s="48" t="s">
        <v>1346</v>
      </c>
      <c r="B53" s="48" t="s">
        <v>1346</v>
      </c>
      <c r="C53" s="48" t="s">
        <v>1347</v>
      </c>
    </row>
    <row r="54" spans="1:3" ht="11.25">
      <c r="A54" s="48" t="s">
        <v>1346</v>
      </c>
      <c r="B54" s="48" t="s">
        <v>1730</v>
      </c>
      <c r="C54" s="48" t="s">
        <v>1731</v>
      </c>
    </row>
    <row r="55" spans="1:3" ht="11.25">
      <c r="A55" s="48" t="s">
        <v>1346</v>
      </c>
      <c r="B55" s="48" t="s">
        <v>1732</v>
      </c>
      <c r="C55" s="48" t="s">
        <v>1733</v>
      </c>
    </row>
    <row r="56" spans="1:3" ht="11.25">
      <c r="A56" s="48" t="s">
        <v>1346</v>
      </c>
      <c r="B56" s="48" t="s">
        <v>1734</v>
      </c>
      <c r="C56" s="48" t="s">
        <v>1735</v>
      </c>
    </row>
    <row r="57" spans="1:3" ht="11.25">
      <c r="A57" s="48" t="s">
        <v>1346</v>
      </c>
      <c r="B57" s="48" t="s">
        <v>1736</v>
      </c>
      <c r="C57" s="48" t="s">
        <v>1737</v>
      </c>
    </row>
    <row r="58" spans="1:3" ht="11.25">
      <c r="A58" s="48" t="s">
        <v>1346</v>
      </c>
      <c r="B58" s="48" t="s">
        <v>1738</v>
      </c>
      <c r="C58" s="48" t="s">
        <v>1739</v>
      </c>
    </row>
    <row r="59" spans="1:3" ht="11.25">
      <c r="A59" s="48" t="s">
        <v>1346</v>
      </c>
      <c r="B59" s="48" t="s">
        <v>1740</v>
      </c>
      <c r="C59" s="48" t="s">
        <v>1741</v>
      </c>
    </row>
    <row r="60" spans="1:3" ht="11.25">
      <c r="A60" s="48" t="s">
        <v>1346</v>
      </c>
      <c r="B60" s="48" t="s">
        <v>1742</v>
      </c>
      <c r="C60" s="48" t="s">
        <v>1743</v>
      </c>
    </row>
    <row r="61" spans="1:3" ht="11.25">
      <c r="A61" s="48" t="s">
        <v>1346</v>
      </c>
      <c r="B61" s="48" t="s">
        <v>1744</v>
      </c>
      <c r="C61" s="48" t="s">
        <v>1745</v>
      </c>
    </row>
    <row r="62" spans="1:3" ht="11.25">
      <c r="A62" s="48" t="s">
        <v>1346</v>
      </c>
      <c r="B62" s="48" t="s">
        <v>1746</v>
      </c>
      <c r="C62" s="48" t="s">
        <v>1747</v>
      </c>
    </row>
    <row r="63" spans="1:3" ht="11.25">
      <c r="A63" s="48" t="s">
        <v>1346</v>
      </c>
      <c r="B63" s="48" t="s">
        <v>1348</v>
      </c>
      <c r="C63" s="48" t="s">
        <v>1349</v>
      </c>
    </row>
    <row r="64" spans="1:3" ht="11.25">
      <c r="A64" s="48" t="s">
        <v>1346</v>
      </c>
      <c r="B64" s="48" t="s">
        <v>1748</v>
      </c>
      <c r="C64" s="48" t="s">
        <v>1749</v>
      </c>
    </row>
    <row r="65" spans="1:3" ht="11.25">
      <c r="A65" s="48" t="s">
        <v>1346</v>
      </c>
      <c r="B65" s="48" t="s">
        <v>1750</v>
      </c>
      <c r="C65" s="48" t="s">
        <v>1751</v>
      </c>
    </row>
    <row r="66" spans="1:3" ht="11.25">
      <c r="A66" s="48" t="s">
        <v>1346</v>
      </c>
      <c r="B66" s="48" t="s">
        <v>1752</v>
      </c>
      <c r="C66" s="48" t="s">
        <v>1753</v>
      </c>
    </row>
    <row r="67" spans="1:3" ht="11.25">
      <c r="A67" s="48" t="s">
        <v>1754</v>
      </c>
      <c r="B67" s="48" t="s">
        <v>1754</v>
      </c>
      <c r="C67" s="48" t="s">
        <v>1755</v>
      </c>
    </row>
    <row r="68" spans="1:3" ht="11.25">
      <c r="A68" s="48" t="s">
        <v>1754</v>
      </c>
      <c r="B68" s="48" t="s">
        <v>1756</v>
      </c>
      <c r="C68" s="48" t="s">
        <v>1757</v>
      </c>
    </row>
    <row r="69" spans="1:3" ht="11.25">
      <c r="A69" s="48" t="s">
        <v>1754</v>
      </c>
      <c r="B69" s="48" t="s">
        <v>1758</v>
      </c>
      <c r="C69" s="48" t="s">
        <v>1759</v>
      </c>
    </row>
    <row r="70" spans="1:3" ht="11.25">
      <c r="A70" s="48" t="s">
        <v>1754</v>
      </c>
      <c r="B70" s="48" t="s">
        <v>1760</v>
      </c>
      <c r="C70" s="48" t="s">
        <v>1761</v>
      </c>
    </row>
    <row r="71" spans="1:3" ht="11.25">
      <c r="A71" s="48" t="s">
        <v>1754</v>
      </c>
      <c r="B71" s="48" t="s">
        <v>1762</v>
      </c>
      <c r="C71" s="48" t="s">
        <v>1763</v>
      </c>
    </row>
    <row r="72" spans="1:3" ht="11.25">
      <c r="A72" s="48" t="s">
        <v>1754</v>
      </c>
      <c r="B72" s="48" t="s">
        <v>1764</v>
      </c>
      <c r="C72" s="48" t="s">
        <v>1765</v>
      </c>
    </row>
    <row r="73" spans="1:3" ht="11.25">
      <c r="A73" s="48" t="s">
        <v>1754</v>
      </c>
      <c r="B73" s="48" t="s">
        <v>1766</v>
      </c>
      <c r="C73" s="48" t="s">
        <v>1767</v>
      </c>
    </row>
    <row r="74" spans="1:3" ht="11.25">
      <c r="A74" s="48" t="s">
        <v>1754</v>
      </c>
      <c r="B74" s="48" t="s">
        <v>1768</v>
      </c>
      <c r="C74" s="48" t="s">
        <v>1769</v>
      </c>
    </row>
    <row r="75" spans="1:3" ht="11.25">
      <c r="A75" s="48" t="s">
        <v>1754</v>
      </c>
      <c r="B75" s="48" t="s">
        <v>1770</v>
      </c>
      <c r="C75" s="48" t="s">
        <v>1771</v>
      </c>
    </row>
    <row r="76" spans="1:3" ht="11.25">
      <c r="A76" s="48" t="s">
        <v>1754</v>
      </c>
      <c r="B76" s="48" t="s">
        <v>1772</v>
      </c>
      <c r="C76" s="48" t="s">
        <v>1773</v>
      </c>
    </row>
    <row r="77" spans="1:3" ht="11.25">
      <c r="A77" s="48" t="s">
        <v>1754</v>
      </c>
      <c r="B77" s="48" t="s">
        <v>1774</v>
      </c>
      <c r="C77" s="48" t="s">
        <v>1775</v>
      </c>
    </row>
    <row r="78" spans="1:3" ht="11.25">
      <c r="A78" s="48" t="s">
        <v>1754</v>
      </c>
      <c r="B78" s="48" t="s">
        <v>1776</v>
      </c>
      <c r="C78" s="48" t="s">
        <v>1777</v>
      </c>
    </row>
    <row r="79" spans="1:3" ht="11.25">
      <c r="A79" s="48" t="s">
        <v>1754</v>
      </c>
      <c r="B79" s="48" t="s">
        <v>1778</v>
      </c>
      <c r="C79" s="48" t="s">
        <v>1779</v>
      </c>
    </row>
    <row r="80" spans="1:3" ht="11.25">
      <c r="A80" s="48" t="s">
        <v>1754</v>
      </c>
      <c r="B80" s="48" t="s">
        <v>1780</v>
      </c>
      <c r="C80" s="48" t="s">
        <v>1781</v>
      </c>
    </row>
    <row r="81" spans="1:3" ht="11.25">
      <c r="A81" s="48" t="s">
        <v>1754</v>
      </c>
      <c r="B81" s="48" t="s">
        <v>1782</v>
      </c>
      <c r="C81" s="48" t="s">
        <v>1783</v>
      </c>
    </row>
    <row r="82" spans="1:3" ht="11.25">
      <c r="A82" s="48" t="s">
        <v>1754</v>
      </c>
      <c r="B82" s="48" t="s">
        <v>1784</v>
      </c>
      <c r="C82" s="48" t="s">
        <v>1785</v>
      </c>
    </row>
    <row r="83" spans="1:3" ht="11.25">
      <c r="A83" s="48" t="s">
        <v>1786</v>
      </c>
      <c r="B83" s="48" t="s">
        <v>1786</v>
      </c>
      <c r="C83" s="48" t="s">
        <v>1787</v>
      </c>
    </row>
    <row r="84" spans="1:3" ht="11.25">
      <c r="A84" s="48" t="s">
        <v>1786</v>
      </c>
      <c r="B84" s="48" t="s">
        <v>1788</v>
      </c>
      <c r="C84" s="48" t="s">
        <v>1789</v>
      </c>
    </row>
    <row r="85" spans="1:3" ht="11.25">
      <c r="A85" s="48" t="s">
        <v>1786</v>
      </c>
      <c r="B85" s="48" t="s">
        <v>1790</v>
      </c>
      <c r="C85" s="48" t="s">
        <v>1791</v>
      </c>
    </row>
    <row r="86" spans="1:3" ht="11.25">
      <c r="A86" s="48" t="s">
        <v>1786</v>
      </c>
      <c r="B86" s="48" t="s">
        <v>1792</v>
      </c>
      <c r="C86" s="48" t="s">
        <v>1793</v>
      </c>
    </row>
    <row r="87" spans="1:3" ht="11.25">
      <c r="A87" s="48" t="s">
        <v>1786</v>
      </c>
      <c r="B87" s="48" t="s">
        <v>1794</v>
      </c>
      <c r="C87" s="48" t="s">
        <v>1795</v>
      </c>
    </row>
    <row r="88" spans="1:3" ht="11.25">
      <c r="A88" s="48" t="s">
        <v>1786</v>
      </c>
      <c r="B88" s="48" t="s">
        <v>1796</v>
      </c>
      <c r="C88" s="48" t="s">
        <v>1797</v>
      </c>
    </row>
    <row r="89" spans="1:3" ht="11.25">
      <c r="A89" s="48" t="s">
        <v>1786</v>
      </c>
      <c r="B89" s="48" t="s">
        <v>1798</v>
      </c>
      <c r="C89" s="48" t="s">
        <v>1799</v>
      </c>
    </row>
    <row r="90" spans="1:3" ht="11.25">
      <c r="A90" s="48" t="s">
        <v>1786</v>
      </c>
      <c r="B90" s="48" t="s">
        <v>1800</v>
      </c>
      <c r="C90" s="48" t="s">
        <v>1801</v>
      </c>
    </row>
    <row r="91" spans="1:3" ht="11.25">
      <c r="A91" s="48" t="s">
        <v>1786</v>
      </c>
      <c r="B91" s="48" t="s">
        <v>1802</v>
      </c>
      <c r="C91" s="48" t="s">
        <v>1803</v>
      </c>
    </row>
    <row r="92" spans="1:3" ht="11.25">
      <c r="A92" s="48" t="s">
        <v>1786</v>
      </c>
      <c r="B92" s="48" t="s">
        <v>1804</v>
      </c>
      <c r="C92" s="48" t="s">
        <v>1805</v>
      </c>
    </row>
    <row r="93" spans="1:3" ht="11.25">
      <c r="A93" s="48" t="s">
        <v>1786</v>
      </c>
      <c r="B93" s="48" t="s">
        <v>1806</v>
      </c>
      <c r="C93" s="48" t="s">
        <v>1807</v>
      </c>
    </row>
    <row r="94" spans="1:3" ht="11.25">
      <c r="A94" s="48" t="s">
        <v>1786</v>
      </c>
      <c r="B94" s="48" t="s">
        <v>1808</v>
      </c>
      <c r="C94" s="48" t="s">
        <v>1809</v>
      </c>
    </row>
    <row r="95" spans="1:3" ht="11.25">
      <c r="A95" s="48" t="s">
        <v>1786</v>
      </c>
      <c r="B95" s="48" t="s">
        <v>1810</v>
      </c>
      <c r="C95" s="48" t="s">
        <v>1811</v>
      </c>
    </row>
    <row r="96" spans="1:3" ht="11.25">
      <c r="A96" s="48" t="s">
        <v>1786</v>
      </c>
      <c r="B96" s="48" t="s">
        <v>1812</v>
      </c>
      <c r="C96" s="48" t="s">
        <v>1813</v>
      </c>
    </row>
    <row r="97" spans="1:3" ht="11.25">
      <c r="A97" s="48" t="s">
        <v>1786</v>
      </c>
      <c r="B97" s="48" t="s">
        <v>1814</v>
      </c>
      <c r="C97" s="48" t="s">
        <v>1815</v>
      </c>
    </row>
    <row r="98" spans="1:3" ht="11.25">
      <c r="A98" s="48" t="s">
        <v>1786</v>
      </c>
      <c r="B98" s="48" t="s">
        <v>1816</v>
      </c>
      <c r="C98" s="48" t="s">
        <v>1817</v>
      </c>
    </row>
    <row r="99" spans="1:3" ht="11.25">
      <c r="A99" s="48" t="s">
        <v>1786</v>
      </c>
      <c r="B99" s="48" t="s">
        <v>1818</v>
      </c>
      <c r="C99" s="48" t="s">
        <v>1819</v>
      </c>
    </row>
    <row r="100" spans="1:3" ht="11.25">
      <c r="A100" s="48" t="s">
        <v>1786</v>
      </c>
      <c r="B100" s="48" t="s">
        <v>1820</v>
      </c>
      <c r="C100" s="48" t="s">
        <v>1821</v>
      </c>
    </row>
    <row r="101" spans="1:3" ht="11.25">
      <c r="A101" s="48" t="s">
        <v>1786</v>
      </c>
      <c r="B101" s="48" t="s">
        <v>1822</v>
      </c>
      <c r="C101" s="48" t="s">
        <v>1823</v>
      </c>
    </row>
    <row r="102" spans="1:3" ht="11.25">
      <c r="A102" s="48" t="s">
        <v>1786</v>
      </c>
      <c r="B102" s="48" t="s">
        <v>1824</v>
      </c>
      <c r="C102" s="48" t="s">
        <v>1825</v>
      </c>
    </row>
    <row r="103" spans="1:3" ht="11.25">
      <c r="A103" s="48" t="s">
        <v>1786</v>
      </c>
      <c r="B103" s="48" t="s">
        <v>1826</v>
      </c>
      <c r="C103" s="48" t="s">
        <v>1827</v>
      </c>
    </row>
    <row r="104" spans="1:3" ht="11.25">
      <c r="A104" s="48" t="s">
        <v>1828</v>
      </c>
      <c r="B104" s="48" t="s">
        <v>1828</v>
      </c>
      <c r="C104" s="48" t="s">
        <v>1829</v>
      </c>
    </row>
    <row r="105" spans="1:3" ht="11.25">
      <c r="A105" s="48" t="s">
        <v>1828</v>
      </c>
      <c r="B105" s="48" t="s">
        <v>1830</v>
      </c>
      <c r="C105" s="48" t="s">
        <v>1831</v>
      </c>
    </row>
    <row r="106" spans="1:3" ht="11.25">
      <c r="A106" s="48" t="s">
        <v>1828</v>
      </c>
      <c r="B106" s="48" t="s">
        <v>1832</v>
      </c>
      <c r="C106" s="48" t="s">
        <v>1833</v>
      </c>
    </row>
    <row r="107" spans="1:3" ht="11.25">
      <c r="A107" s="48" t="s">
        <v>1828</v>
      </c>
      <c r="B107" s="48" t="s">
        <v>1834</v>
      </c>
      <c r="C107" s="48" t="s">
        <v>1835</v>
      </c>
    </row>
    <row r="108" spans="1:3" ht="11.25">
      <c r="A108" s="48" t="s">
        <v>1828</v>
      </c>
      <c r="B108" s="48" t="s">
        <v>1836</v>
      </c>
      <c r="C108" s="48" t="s">
        <v>1837</v>
      </c>
    </row>
    <row r="109" spans="1:3" ht="11.25">
      <c r="A109" s="48" t="s">
        <v>1828</v>
      </c>
      <c r="B109" s="48" t="s">
        <v>1838</v>
      </c>
      <c r="C109" s="48" t="s">
        <v>1839</v>
      </c>
    </row>
    <row r="110" spans="1:3" ht="11.25">
      <c r="A110" s="48" t="s">
        <v>1828</v>
      </c>
      <c r="B110" s="48" t="s">
        <v>1840</v>
      </c>
      <c r="C110" s="48" t="s">
        <v>1841</v>
      </c>
    </row>
    <row r="111" spans="1:3" ht="11.25">
      <c r="A111" s="48" t="s">
        <v>1828</v>
      </c>
      <c r="B111" s="48" t="s">
        <v>1842</v>
      </c>
      <c r="C111" s="48" t="s">
        <v>1843</v>
      </c>
    </row>
    <row r="112" spans="1:3" ht="11.25">
      <c r="A112" s="48" t="s">
        <v>1828</v>
      </c>
      <c r="B112" s="48" t="s">
        <v>1844</v>
      </c>
      <c r="C112" s="48" t="s">
        <v>1845</v>
      </c>
    </row>
    <row r="113" spans="1:3" ht="11.25">
      <c r="A113" s="48" t="s">
        <v>1828</v>
      </c>
      <c r="B113" s="48" t="s">
        <v>1846</v>
      </c>
      <c r="C113" s="48" t="s">
        <v>1847</v>
      </c>
    </row>
    <row r="114" spans="1:3" ht="11.25">
      <c r="A114" s="48" t="s">
        <v>1828</v>
      </c>
      <c r="B114" s="48" t="s">
        <v>1848</v>
      </c>
      <c r="C114" s="48" t="s">
        <v>1849</v>
      </c>
    </row>
    <row r="115" spans="1:3" ht="11.25">
      <c r="A115" s="48" t="s">
        <v>1828</v>
      </c>
      <c r="B115" s="48" t="s">
        <v>1850</v>
      </c>
      <c r="C115" s="48" t="s">
        <v>1851</v>
      </c>
    </row>
    <row r="116" spans="1:3" ht="11.25">
      <c r="A116" s="48" t="s">
        <v>1828</v>
      </c>
      <c r="B116" s="48" t="s">
        <v>1852</v>
      </c>
      <c r="C116" s="48" t="s">
        <v>1853</v>
      </c>
    </row>
    <row r="117" spans="1:3" ht="11.25">
      <c r="A117" s="48" t="s">
        <v>1828</v>
      </c>
      <c r="B117" s="48" t="s">
        <v>1854</v>
      </c>
      <c r="C117" s="48" t="s">
        <v>1855</v>
      </c>
    </row>
    <row r="118" spans="1:3" ht="11.25">
      <c r="A118" s="48" t="s">
        <v>1828</v>
      </c>
      <c r="B118" s="48" t="s">
        <v>1856</v>
      </c>
      <c r="C118" s="48" t="s">
        <v>1857</v>
      </c>
    </row>
    <row r="119" spans="1:3" ht="11.25">
      <c r="A119" s="48" t="s">
        <v>1828</v>
      </c>
      <c r="B119" s="48" t="s">
        <v>1858</v>
      </c>
      <c r="C119" s="48" t="s">
        <v>1859</v>
      </c>
    </row>
    <row r="120" spans="1:3" ht="11.25">
      <c r="A120" s="48" t="s">
        <v>1828</v>
      </c>
      <c r="B120" s="48" t="s">
        <v>1860</v>
      </c>
      <c r="C120" s="48" t="s">
        <v>1861</v>
      </c>
    </row>
    <row r="121" spans="1:3" ht="11.25">
      <c r="A121" s="48" t="s">
        <v>1828</v>
      </c>
      <c r="B121" s="48" t="s">
        <v>1862</v>
      </c>
      <c r="C121" s="48" t="s">
        <v>1863</v>
      </c>
    </row>
    <row r="122" spans="1:3" ht="11.25">
      <c r="A122" s="48" t="s">
        <v>1828</v>
      </c>
      <c r="B122" s="48" t="s">
        <v>1864</v>
      </c>
      <c r="C122" s="48" t="s">
        <v>1865</v>
      </c>
    </row>
    <row r="123" spans="1:3" ht="11.25">
      <c r="A123" s="48" t="s">
        <v>1828</v>
      </c>
      <c r="B123" s="48" t="s">
        <v>1866</v>
      </c>
      <c r="C123" s="48" t="s">
        <v>1867</v>
      </c>
    </row>
    <row r="124" spans="1:3" ht="11.25">
      <c r="A124" s="48" t="s">
        <v>1828</v>
      </c>
      <c r="B124" s="48" t="s">
        <v>1868</v>
      </c>
      <c r="C124" s="48" t="s">
        <v>1869</v>
      </c>
    </row>
    <row r="125" spans="1:3" ht="11.25">
      <c r="A125" s="48" t="s">
        <v>1353</v>
      </c>
      <c r="B125" s="48" t="s">
        <v>1353</v>
      </c>
      <c r="C125" s="48" t="s">
        <v>1354</v>
      </c>
    </row>
    <row r="126" spans="1:3" ht="11.25">
      <c r="A126" s="48" t="s">
        <v>1353</v>
      </c>
      <c r="B126" s="48" t="s">
        <v>1870</v>
      </c>
      <c r="C126" s="48" t="s">
        <v>1871</v>
      </c>
    </row>
    <row r="127" spans="1:3" ht="11.25">
      <c r="A127" s="48" t="s">
        <v>1353</v>
      </c>
      <c r="B127" s="48" t="s">
        <v>1872</v>
      </c>
      <c r="C127" s="48" t="s">
        <v>1873</v>
      </c>
    </row>
    <row r="128" spans="1:3" ht="11.25">
      <c r="A128" s="48" t="s">
        <v>1353</v>
      </c>
      <c r="B128" s="48" t="s">
        <v>1874</v>
      </c>
      <c r="C128" s="48" t="s">
        <v>1875</v>
      </c>
    </row>
    <row r="129" spans="1:3" ht="11.25">
      <c r="A129" s="48" t="s">
        <v>1353</v>
      </c>
      <c r="B129" s="48" t="s">
        <v>1876</v>
      </c>
      <c r="C129" s="48" t="s">
        <v>1877</v>
      </c>
    </row>
    <row r="130" spans="1:3" ht="11.25">
      <c r="A130" s="48" t="s">
        <v>1353</v>
      </c>
      <c r="B130" s="48" t="s">
        <v>1878</v>
      </c>
      <c r="C130" s="48" t="s">
        <v>1879</v>
      </c>
    </row>
    <row r="131" spans="1:3" ht="11.25">
      <c r="A131" s="48" t="s">
        <v>1353</v>
      </c>
      <c r="B131" s="48" t="s">
        <v>1880</v>
      </c>
      <c r="C131" s="48" t="s">
        <v>1881</v>
      </c>
    </row>
    <row r="132" spans="1:3" ht="11.25">
      <c r="A132" s="48" t="s">
        <v>1353</v>
      </c>
      <c r="B132" s="48" t="s">
        <v>1882</v>
      </c>
      <c r="C132" s="48" t="s">
        <v>1883</v>
      </c>
    </row>
    <row r="133" spans="1:3" ht="11.25">
      <c r="A133" s="48" t="s">
        <v>1353</v>
      </c>
      <c r="B133" s="48" t="s">
        <v>1355</v>
      </c>
      <c r="C133" s="48" t="s">
        <v>1356</v>
      </c>
    </row>
    <row r="134" spans="1:3" ht="11.25">
      <c r="A134" s="48" t="s">
        <v>1353</v>
      </c>
      <c r="B134" s="48" t="s">
        <v>1884</v>
      </c>
      <c r="C134" s="48" t="s">
        <v>1885</v>
      </c>
    </row>
    <row r="135" spans="1:3" ht="11.25">
      <c r="A135" s="48" t="s">
        <v>1353</v>
      </c>
      <c r="B135" s="48" t="s">
        <v>1886</v>
      </c>
      <c r="C135" s="48" t="s">
        <v>1887</v>
      </c>
    </row>
    <row r="136" spans="1:3" ht="11.25">
      <c r="A136" s="48" t="s">
        <v>1888</v>
      </c>
      <c r="B136" s="48" t="s">
        <v>1888</v>
      </c>
      <c r="C136" s="48" t="s">
        <v>1889</v>
      </c>
    </row>
    <row r="137" spans="1:3" ht="11.25">
      <c r="A137" s="48" t="s">
        <v>1888</v>
      </c>
      <c r="B137" s="48" t="s">
        <v>1890</v>
      </c>
      <c r="C137" s="48" t="s">
        <v>1891</v>
      </c>
    </row>
    <row r="138" spans="1:3" ht="11.25">
      <c r="A138" s="48" t="s">
        <v>1888</v>
      </c>
      <c r="B138" s="48" t="s">
        <v>1892</v>
      </c>
      <c r="C138" s="48" t="s">
        <v>1893</v>
      </c>
    </row>
    <row r="139" spans="1:3" ht="11.25">
      <c r="A139" s="48" t="s">
        <v>1888</v>
      </c>
      <c r="B139" s="48" t="s">
        <v>1894</v>
      </c>
      <c r="C139" s="48" t="s">
        <v>1895</v>
      </c>
    </row>
    <row r="140" spans="1:3" ht="11.25">
      <c r="A140" s="48" t="s">
        <v>1888</v>
      </c>
      <c r="B140" s="48" t="s">
        <v>1896</v>
      </c>
      <c r="C140" s="48" t="s">
        <v>1897</v>
      </c>
    </row>
    <row r="141" spans="1:3" ht="11.25">
      <c r="A141" s="48" t="s">
        <v>1888</v>
      </c>
      <c r="B141" s="48" t="s">
        <v>1898</v>
      </c>
      <c r="C141" s="48" t="s">
        <v>1899</v>
      </c>
    </row>
    <row r="142" spans="1:3" ht="11.25">
      <c r="A142" s="48" t="s">
        <v>1888</v>
      </c>
      <c r="B142" s="48" t="s">
        <v>1900</v>
      </c>
      <c r="C142" s="48" t="s">
        <v>1901</v>
      </c>
    </row>
    <row r="143" spans="1:3" ht="11.25">
      <c r="A143" s="48" t="s">
        <v>1888</v>
      </c>
      <c r="B143" s="48" t="s">
        <v>1902</v>
      </c>
      <c r="C143" s="48" t="s">
        <v>1903</v>
      </c>
    </row>
    <row r="144" spans="1:3" ht="11.25">
      <c r="A144" s="48" t="s">
        <v>1888</v>
      </c>
      <c r="B144" s="48" t="s">
        <v>1904</v>
      </c>
      <c r="C144" s="48" t="s">
        <v>1905</v>
      </c>
    </row>
    <row r="145" spans="1:3" ht="11.25">
      <c r="A145" s="48" t="s">
        <v>1888</v>
      </c>
      <c r="B145" s="48" t="s">
        <v>1906</v>
      </c>
      <c r="C145" s="48" t="s">
        <v>1907</v>
      </c>
    </row>
    <row r="146" spans="1:3" ht="11.25">
      <c r="A146" s="48" t="s">
        <v>1888</v>
      </c>
      <c r="B146" s="48" t="s">
        <v>1908</v>
      </c>
      <c r="C146" s="48" t="s">
        <v>1909</v>
      </c>
    </row>
    <row r="147" spans="1:3" ht="11.25">
      <c r="A147" s="48" t="s">
        <v>1888</v>
      </c>
      <c r="B147" s="48" t="s">
        <v>1910</v>
      </c>
      <c r="C147" s="48" t="s">
        <v>1911</v>
      </c>
    </row>
    <row r="148" spans="1:3" ht="11.25">
      <c r="A148" s="48" t="s">
        <v>1888</v>
      </c>
      <c r="B148" s="48" t="s">
        <v>1912</v>
      </c>
      <c r="C148" s="48" t="s">
        <v>1913</v>
      </c>
    </row>
    <row r="149" spans="1:3" ht="11.25">
      <c r="A149" s="48" t="s">
        <v>1888</v>
      </c>
      <c r="B149" s="48" t="s">
        <v>1914</v>
      </c>
      <c r="C149" s="48" t="s">
        <v>1915</v>
      </c>
    </row>
    <row r="150" spans="1:3" ht="11.25">
      <c r="A150" s="48" t="s">
        <v>1888</v>
      </c>
      <c r="B150" s="48" t="s">
        <v>1916</v>
      </c>
      <c r="C150" s="48" t="s">
        <v>1917</v>
      </c>
    </row>
    <row r="151" spans="1:3" ht="11.25">
      <c r="A151" s="48" t="s">
        <v>1888</v>
      </c>
      <c r="B151" s="48" t="s">
        <v>1918</v>
      </c>
      <c r="C151" s="48" t="s">
        <v>1919</v>
      </c>
    </row>
    <row r="152" spans="1:3" ht="11.25">
      <c r="A152" s="48" t="s">
        <v>1360</v>
      </c>
      <c r="B152" s="48" t="s">
        <v>1360</v>
      </c>
      <c r="C152" s="48" t="s">
        <v>1361</v>
      </c>
    </row>
    <row r="153" spans="1:3" ht="11.25">
      <c r="A153" s="48" t="s">
        <v>1360</v>
      </c>
      <c r="B153" s="48" t="s">
        <v>1920</v>
      </c>
      <c r="C153" s="48" t="s">
        <v>1921</v>
      </c>
    </row>
    <row r="154" spans="1:3" ht="11.25">
      <c r="A154" s="48" t="s">
        <v>1360</v>
      </c>
      <c r="B154" s="48" t="s">
        <v>1922</v>
      </c>
      <c r="C154" s="48" t="s">
        <v>1923</v>
      </c>
    </row>
    <row r="155" spans="1:3" ht="11.25">
      <c r="A155" s="48" t="s">
        <v>1360</v>
      </c>
      <c r="B155" s="48" t="s">
        <v>1362</v>
      </c>
      <c r="C155" s="48" t="s">
        <v>1363</v>
      </c>
    </row>
    <row r="156" spans="1:3" ht="11.25">
      <c r="A156" s="48" t="s">
        <v>1360</v>
      </c>
      <c r="B156" s="48" t="s">
        <v>1924</v>
      </c>
      <c r="C156" s="48" t="s">
        <v>1925</v>
      </c>
    </row>
    <row r="157" spans="1:3" ht="11.25">
      <c r="A157" s="48" t="s">
        <v>1360</v>
      </c>
      <c r="B157" s="48" t="s">
        <v>1926</v>
      </c>
      <c r="C157" s="48" t="s">
        <v>1927</v>
      </c>
    </row>
    <row r="158" spans="1:3" ht="11.25">
      <c r="A158" s="48" t="s">
        <v>1360</v>
      </c>
      <c r="B158" s="48" t="s">
        <v>1928</v>
      </c>
      <c r="C158" s="48" t="s">
        <v>1929</v>
      </c>
    </row>
    <row r="159" spans="1:3" ht="11.25">
      <c r="A159" s="48" t="s">
        <v>1360</v>
      </c>
      <c r="B159" s="48" t="s">
        <v>1930</v>
      </c>
      <c r="C159" s="48" t="s">
        <v>1931</v>
      </c>
    </row>
    <row r="160" spans="1:3" ht="11.25">
      <c r="A160" s="48" t="s">
        <v>1360</v>
      </c>
      <c r="B160" s="48" t="s">
        <v>1932</v>
      </c>
      <c r="C160" s="48" t="s">
        <v>1933</v>
      </c>
    </row>
    <row r="161" spans="1:3" ht="11.25">
      <c r="A161" s="48" t="s">
        <v>1360</v>
      </c>
      <c r="B161" s="48" t="s">
        <v>1934</v>
      </c>
      <c r="C161" s="48" t="s">
        <v>1935</v>
      </c>
    </row>
    <row r="162" spans="1:3" ht="11.25">
      <c r="A162" s="48" t="s">
        <v>1360</v>
      </c>
      <c r="B162" s="48" t="s">
        <v>1936</v>
      </c>
      <c r="C162" s="48" t="s">
        <v>1937</v>
      </c>
    </row>
    <row r="163" spans="1:3" ht="11.25">
      <c r="A163" s="48" t="s">
        <v>1360</v>
      </c>
      <c r="B163" s="48" t="s">
        <v>1938</v>
      </c>
      <c r="C163" s="48" t="s">
        <v>1939</v>
      </c>
    </row>
    <row r="164" spans="1:3" ht="11.25">
      <c r="A164" s="48" t="s">
        <v>1360</v>
      </c>
      <c r="B164" s="48" t="s">
        <v>1940</v>
      </c>
      <c r="C164" s="48" t="s">
        <v>1941</v>
      </c>
    </row>
    <row r="165" spans="1:3" ht="11.25">
      <c r="A165" s="48" t="s">
        <v>1360</v>
      </c>
      <c r="B165" s="48" t="s">
        <v>1942</v>
      </c>
      <c r="C165" s="48" t="s">
        <v>1943</v>
      </c>
    </row>
    <row r="166" spans="1:3" ht="11.25">
      <c r="A166" s="48" t="s">
        <v>1360</v>
      </c>
      <c r="B166" s="48" t="s">
        <v>1944</v>
      </c>
      <c r="C166" s="48" t="s">
        <v>1945</v>
      </c>
    </row>
    <row r="167" spans="1:3" ht="11.25">
      <c r="A167" s="48" t="s">
        <v>1360</v>
      </c>
      <c r="B167" s="48" t="s">
        <v>1946</v>
      </c>
      <c r="C167" s="48" t="s">
        <v>1947</v>
      </c>
    </row>
    <row r="168" spans="1:3" ht="11.25">
      <c r="A168" s="48" t="s">
        <v>1360</v>
      </c>
      <c r="B168" s="48" t="s">
        <v>1948</v>
      </c>
      <c r="C168" s="48" t="s">
        <v>1949</v>
      </c>
    </row>
    <row r="169" spans="1:3" ht="11.25">
      <c r="A169" s="48" t="s">
        <v>1360</v>
      </c>
      <c r="B169" s="48" t="s">
        <v>1950</v>
      </c>
      <c r="C169" s="48" t="s">
        <v>1951</v>
      </c>
    </row>
    <row r="170" spans="1:3" ht="11.25">
      <c r="A170" s="48" t="s">
        <v>1360</v>
      </c>
      <c r="B170" s="48" t="s">
        <v>1952</v>
      </c>
      <c r="C170" s="48" t="s">
        <v>1953</v>
      </c>
    </row>
    <row r="171" spans="1:3" ht="11.25">
      <c r="A171" s="48" t="s">
        <v>1954</v>
      </c>
      <c r="B171" s="48" t="s">
        <v>1954</v>
      </c>
      <c r="C171" s="48" t="s">
        <v>1955</v>
      </c>
    </row>
    <row r="172" spans="1:3" ht="11.25">
      <c r="A172" s="48" t="s">
        <v>1954</v>
      </c>
      <c r="B172" s="48" t="s">
        <v>1956</v>
      </c>
      <c r="C172" s="48" t="s">
        <v>1957</v>
      </c>
    </row>
    <row r="173" spans="1:3" ht="11.25">
      <c r="A173" s="48" t="s">
        <v>1954</v>
      </c>
      <c r="B173" s="48" t="s">
        <v>1958</v>
      </c>
      <c r="C173" s="48" t="s">
        <v>1959</v>
      </c>
    </row>
    <row r="174" spans="1:3" ht="11.25">
      <c r="A174" s="48" t="s">
        <v>1954</v>
      </c>
      <c r="B174" s="48" t="s">
        <v>1960</v>
      </c>
      <c r="C174" s="48" t="s">
        <v>1961</v>
      </c>
    </row>
    <row r="175" spans="1:3" ht="11.25">
      <c r="A175" s="48" t="s">
        <v>1954</v>
      </c>
      <c r="B175" s="48" t="s">
        <v>1962</v>
      </c>
      <c r="C175" s="48" t="s">
        <v>1963</v>
      </c>
    </row>
    <row r="176" spans="1:3" ht="11.25">
      <c r="A176" s="48" t="s">
        <v>1954</v>
      </c>
      <c r="B176" s="48" t="s">
        <v>1964</v>
      </c>
      <c r="C176" s="48" t="s">
        <v>1965</v>
      </c>
    </row>
    <row r="177" spans="1:3" ht="11.25">
      <c r="A177" s="48" t="s">
        <v>1954</v>
      </c>
      <c r="B177" s="48" t="s">
        <v>1966</v>
      </c>
      <c r="C177" s="48" t="s">
        <v>1967</v>
      </c>
    </row>
    <row r="178" spans="1:3" ht="11.25">
      <c r="A178" s="48" t="s">
        <v>1954</v>
      </c>
      <c r="B178" s="48" t="s">
        <v>1968</v>
      </c>
      <c r="C178" s="48" t="s">
        <v>1969</v>
      </c>
    </row>
    <row r="179" spans="1:3" ht="11.25">
      <c r="A179" s="48" t="s">
        <v>1954</v>
      </c>
      <c r="B179" s="48" t="s">
        <v>1970</v>
      </c>
      <c r="C179" s="48" t="s">
        <v>1971</v>
      </c>
    </row>
    <row r="180" spans="1:3" ht="11.25">
      <c r="A180" s="48" t="s">
        <v>1954</v>
      </c>
      <c r="B180" s="48" t="s">
        <v>1972</v>
      </c>
      <c r="C180" s="48" t="s">
        <v>1973</v>
      </c>
    </row>
    <row r="181" spans="1:3" ht="11.25">
      <c r="A181" s="48" t="s">
        <v>1954</v>
      </c>
      <c r="B181" s="48" t="s">
        <v>1974</v>
      </c>
      <c r="C181" s="48" t="s">
        <v>1975</v>
      </c>
    </row>
    <row r="182" spans="1:3" ht="11.25">
      <c r="A182" s="48" t="s">
        <v>1954</v>
      </c>
      <c r="B182" s="48" t="s">
        <v>1976</v>
      </c>
      <c r="C182" s="48" t="s">
        <v>1977</v>
      </c>
    </row>
    <row r="183" spans="1:3" ht="11.25">
      <c r="A183" s="48" t="s">
        <v>1954</v>
      </c>
      <c r="B183" s="48" t="s">
        <v>1978</v>
      </c>
      <c r="C183" s="48" t="s">
        <v>1979</v>
      </c>
    </row>
    <row r="184" spans="1:3" ht="11.25">
      <c r="A184" s="48" t="s">
        <v>1954</v>
      </c>
      <c r="B184" s="48" t="s">
        <v>1980</v>
      </c>
      <c r="C184" s="48" t="s">
        <v>1981</v>
      </c>
    </row>
    <row r="185" spans="1:3" ht="11.25">
      <c r="A185" s="48" t="s">
        <v>1954</v>
      </c>
      <c r="B185" s="48" t="s">
        <v>1982</v>
      </c>
      <c r="C185" s="48" t="s">
        <v>1983</v>
      </c>
    </row>
    <row r="186" spans="1:3" ht="11.25">
      <c r="A186" s="48" t="s">
        <v>1954</v>
      </c>
      <c r="B186" s="48" t="s">
        <v>1984</v>
      </c>
      <c r="C186" s="48" t="s">
        <v>1985</v>
      </c>
    </row>
    <row r="187" spans="1:3" ht="11.25">
      <c r="A187" s="48" t="s">
        <v>1954</v>
      </c>
      <c r="B187" s="48" t="s">
        <v>1986</v>
      </c>
      <c r="C187" s="48" t="s">
        <v>1987</v>
      </c>
    </row>
    <row r="188" spans="1:3" ht="11.25">
      <c r="A188" s="48" t="s">
        <v>1954</v>
      </c>
      <c r="B188" s="48" t="s">
        <v>1988</v>
      </c>
      <c r="C188" s="48" t="s">
        <v>1989</v>
      </c>
    </row>
    <row r="189" spans="1:3" ht="11.25">
      <c r="A189" s="48" t="s">
        <v>1954</v>
      </c>
      <c r="B189" s="48" t="s">
        <v>1990</v>
      </c>
      <c r="C189" s="48" t="s">
        <v>1991</v>
      </c>
    </row>
    <row r="190" spans="1:3" ht="11.25">
      <c r="A190" s="48" t="s">
        <v>1954</v>
      </c>
      <c r="B190" s="48" t="s">
        <v>1992</v>
      </c>
      <c r="C190" s="48" t="s">
        <v>1993</v>
      </c>
    </row>
    <row r="191" spans="1:3" ht="11.25">
      <c r="A191" s="48" t="s">
        <v>1954</v>
      </c>
      <c r="B191" s="48" t="s">
        <v>1994</v>
      </c>
      <c r="C191" s="48" t="s">
        <v>1995</v>
      </c>
    </row>
    <row r="192" spans="1:3" ht="11.25">
      <c r="A192" s="48" t="s">
        <v>1954</v>
      </c>
      <c r="B192" s="48" t="s">
        <v>1996</v>
      </c>
      <c r="C192" s="48" t="s">
        <v>1997</v>
      </c>
    </row>
    <row r="193" spans="1:3" ht="11.25">
      <c r="A193" s="48" t="s">
        <v>1954</v>
      </c>
      <c r="B193" s="48" t="s">
        <v>1998</v>
      </c>
      <c r="C193" s="48" t="s">
        <v>1999</v>
      </c>
    </row>
    <row r="194" spans="1:3" ht="11.25">
      <c r="A194" s="48" t="s">
        <v>1954</v>
      </c>
      <c r="B194" s="48" t="s">
        <v>2000</v>
      </c>
      <c r="C194" s="48" t="s">
        <v>2001</v>
      </c>
    </row>
    <row r="195" spans="1:3" ht="11.25">
      <c r="A195" s="48" t="s">
        <v>1954</v>
      </c>
      <c r="B195" s="48" t="s">
        <v>2002</v>
      </c>
      <c r="C195" s="48" t="s">
        <v>2003</v>
      </c>
    </row>
    <row r="196" spans="1:3" ht="11.25">
      <c r="A196" s="48" t="s">
        <v>1954</v>
      </c>
      <c r="B196" s="48" t="s">
        <v>2004</v>
      </c>
      <c r="C196" s="48" t="s">
        <v>2005</v>
      </c>
    </row>
    <row r="197" spans="1:3" ht="11.25">
      <c r="A197" s="48" t="s">
        <v>1954</v>
      </c>
      <c r="B197" s="48" t="s">
        <v>2006</v>
      </c>
      <c r="C197" s="48" t="s">
        <v>2007</v>
      </c>
    </row>
    <row r="198" spans="1:3" ht="11.25">
      <c r="A198" s="48" t="s">
        <v>2008</v>
      </c>
      <c r="B198" s="48" t="s">
        <v>2008</v>
      </c>
      <c r="C198" s="48" t="s">
        <v>2009</v>
      </c>
    </row>
    <row r="199" spans="1:3" ht="11.25">
      <c r="A199" s="48" t="s">
        <v>2008</v>
      </c>
      <c r="B199" s="48" t="s">
        <v>2010</v>
      </c>
      <c r="C199" s="48" t="s">
        <v>2011</v>
      </c>
    </row>
    <row r="200" spans="1:3" ht="11.25">
      <c r="A200" s="48" t="s">
        <v>2008</v>
      </c>
      <c r="B200" s="48" t="s">
        <v>2012</v>
      </c>
      <c r="C200" s="48" t="s">
        <v>2013</v>
      </c>
    </row>
    <row r="201" spans="1:3" ht="11.25">
      <c r="A201" s="48" t="s">
        <v>2008</v>
      </c>
      <c r="B201" s="48" t="s">
        <v>2014</v>
      </c>
      <c r="C201" s="48" t="s">
        <v>2015</v>
      </c>
    </row>
    <row r="202" spans="1:3" ht="11.25">
      <c r="A202" s="48" t="s">
        <v>2008</v>
      </c>
      <c r="B202" s="48" t="s">
        <v>2016</v>
      </c>
      <c r="C202" s="48" t="s">
        <v>2017</v>
      </c>
    </row>
    <row r="203" spans="1:3" ht="11.25">
      <c r="A203" s="48" t="s">
        <v>2008</v>
      </c>
      <c r="B203" s="48" t="s">
        <v>2018</v>
      </c>
      <c r="C203" s="48" t="s">
        <v>2019</v>
      </c>
    </row>
    <row r="204" spans="1:3" ht="11.25">
      <c r="A204" s="48" t="s">
        <v>2008</v>
      </c>
      <c r="B204" s="48" t="s">
        <v>2020</v>
      </c>
      <c r="C204" s="48" t="s">
        <v>2021</v>
      </c>
    </row>
    <row r="205" spans="1:3" ht="11.25">
      <c r="A205" s="48" t="s">
        <v>2008</v>
      </c>
      <c r="B205" s="48" t="s">
        <v>2022</v>
      </c>
      <c r="C205" s="48" t="s">
        <v>2023</v>
      </c>
    </row>
    <row r="206" spans="1:3" ht="11.25">
      <c r="A206" s="48" t="s">
        <v>2008</v>
      </c>
      <c r="B206" s="48" t="s">
        <v>2024</v>
      </c>
      <c r="C206" s="48" t="s">
        <v>2025</v>
      </c>
    </row>
    <row r="207" spans="1:3" ht="11.25">
      <c r="A207" s="48" t="s">
        <v>2008</v>
      </c>
      <c r="B207" s="48" t="s">
        <v>2026</v>
      </c>
      <c r="C207" s="48" t="s">
        <v>2027</v>
      </c>
    </row>
    <row r="208" spans="1:3" ht="11.25">
      <c r="A208" s="48" t="s">
        <v>2008</v>
      </c>
      <c r="B208" s="48" t="s">
        <v>2028</v>
      </c>
      <c r="C208" s="48" t="s">
        <v>2029</v>
      </c>
    </row>
    <row r="209" spans="1:3" ht="11.25">
      <c r="A209" s="48" t="s">
        <v>2008</v>
      </c>
      <c r="B209" s="48" t="s">
        <v>2030</v>
      </c>
      <c r="C209" s="48" t="s">
        <v>2031</v>
      </c>
    </row>
    <row r="210" spans="1:3" ht="11.25">
      <c r="A210" s="48" t="s">
        <v>2008</v>
      </c>
      <c r="B210" s="48" t="s">
        <v>2032</v>
      </c>
      <c r="C210" s="48" t="s">
        <v>2033</v>
      </c>
    </row>
    <row r="211" spans="1:3" ht="11.25">
      <c r="A211" s="48" t="s">
        <v>2008</v>
      </c>
      <c r="B211" s="48" t="s">
        <v>2034</v>
      </c>
      <c r="C211" s="48" t="s">
        <v>2035</v>
      </c>
    </row>
    <row r="212" spans="1:3" ht="11.25">
      <c r="A212" s="48" t="s">
        <v>2008</v>
      </c>
      <c r="B212" s="48" t="s">
        <v>2036</v>
      </c>
      <c r="C212" s="48" t="s">
        <v>2037</v>
      </c>
    </row>
    <row r="213" spans="1:3" ht="11.25">
      <c r="A213" s="48" t="s">
        <v>2008</v>
      </c>
      <c r="B213" s="48" t="s">
        <v>2038</v>
      </c>
      <c r="C213" s="48" t="s">
        <v>2039</v>
      </c>
    </row>
    <row r="214" spans="1:3" ht="11.25">
      <c r="A214" s="48" t="s">
        <v>2008</v>
      </c>
      <c r="B214" s="48" t="s">
        <v>2040</v>
      </c>
      <c r="C214" s="48" t="s">
        <v>2041</v>
      </c>
    </row>
    <row r="215" spans="1:3" ht="11.25">
      <c r="A215" s="48" t="s">
        <v>2008</v>
      </c>
      <c r="B215" s="48" t="s">
        <v>2042</v>
      </c>
      <c r="C215" s="48" t="s">
        <v>2043</v>
      </c>
    </row>
    <row r="216" spans="1:3" ht="11.25">
      <c r="A216" s="48" t="s">
        <v>2008</v>
      </c>
      <c r="B216" s="48" t="s">
        <v>2044</v>
      </c>
      <c r="C216" s="48" t="s">
        <v>2045</v>
      </c>
    </row>
    <row r="217" spans="1:3" ht="11.25">
      <c r="A217" s="48" t="s">
        <v>2008</v>
      </c>
      <c r="B217" s="48" t="s">
        <v>2046</v>
      </c>
      <c r="C217" s="48" t="s">
        <v>2047</v>
      </c>
    </row>
    <row r="218" spans="1:3" ht="11.25">
      <c r="A218" s="48" t="s">
        <v>2008</v>
      </c>
      <c r="B218" s="48" t="s">
        <v>2048</v>
      </c>
      <c r="C218" s="48" t="s">
        <v>2049</v>
      </c>
    </row>
    <row r="219" spans="1:3" ht="11.25">
      <c r="A219" s="48" t="s">
        <v>2008</v>
      </c>
      <c r="B219" s="48" t="s">
        <v>2050</v>
      </c>
      <c r="C219" s="48" t="s">
        <v>2051</v>
      </c>
    </row>
    <row r="220" spans="1:3" ht="11.25">
      <c r="A220" s="48" t="s">
        <v>2008</v>
      </c>
      <c r="B220" s="48" t="s">
        <v>2052</v>
      </c>
      <c r="C220" s="48" t="s">
        <v>2053</v>
      </c>
    </row>
    <row r="221" spans="1:3" ht="11.25">
      <c r="A221" s="48" t="s">
        <v>2008</v>
      </c>
      <c r="B221" s="48" t="s">
        <v>2054</v>
      </c>
      <c r="C221" s="48" t="s">
        <v>2055</v>
      </c>
    </row>
    <row r="222" spans="1:3" ht="11.25">
      <c r="A222" s="48" t="s">
        <v>2008</v>
      </c>
      <c r="B222" s="48" t="s">
        <v>2056</v>
      </c>
      <c r="C222" s="48" t="s">
        <v>2057</v>
      </c>
    </row>
    <row r="223" spans="1:3" ht="11.25">
      <c r="A223" s="48" t="s">
        <v>2008</v>
      </c>
      <c r="B223" s="48" t="s">
        <v>2058</v>
      </c>
      <c r="C223" s="48" t="s">
        <v>2059</v>
      </c>
    </row>
    <row r="224" spans="1:3" ht="11.25">
      <c r="A224" s="48" t="s">
        <v>2008</v>
      </c>
      <c r="B224" s="48" t="s">
        <v>2060</v>
      </c>
      <c r="C224" s="48" t="s">
        <v>2061</v>
      </c>
    </row>
    <row r="225" spans="1:3" ht="11.25">
      <c r="A225" s="48" t="s">
        <v>2008</v>
      </c>
      <c r="B225" s="48" t="s">
        <v>2062</v>
      </c>
      <c r="C225" s="48" t="s">
        <v>2063</v>
      </c>
    </row>
    <row r="226" spans="1:3" ht="11.25">
      <c r="A226" s="48" t="s">
        <v>2008</v>
      </c>
      <c r="B226" s="48" t="s">
        <v>2064</v>
      </c>
      <c r="C226" s="48" t="s">
        <v>2065</v>
      </c>
    </row>
    <row r="227" spans="1:3" ht="11.25">
      <c r="A227" s="48" t="s">
        <v>2008</v>
      </c>
      <c r="B227" s="48" t="s">
        <v>2066</v>
      </c>
      <c r="C227" s="48" t="s">
        <v>2067</v>
      </c>
    </row>
    <row r="228" spans="1:3" ht="11.25">
      <c r="A228" s="48" t="s">
        <v>2068</v>
      </c>
      <c r="B228" s="48" t="s">
        <v>2068</v>
      </c>
      <c r="C228" s="48" t="s">
        <v>2069</v>
      </c>
    </row>
    <row r="229" spans="1:3" ht="11.25">
      <c r="A229" s="48" t="s">
        <v>2068</v>
      </c>
      <c r="B229" s="48" t="s">
        <v>2070</v>
      </c>
      <c r="C229" s="48" t="s">
        <v>2071</v>
      </c>
    </row>
    <row r="230" spans="1:3" ht="11.25">
      <c r="A230" s="48" t="s">
        <v>2068</v>
      </c>
      <c r="B230" s="48" t="s">
        <v>2072</v>
      </c>
      <c r="C230" s="48" t="s">
        <v>2073</v>
      </c>
    </row>
    <row r="231" spans="1:3" ht="11.25">
      <c r="A231" s="48" t="s">
        <v>2068</v>
      </c>
      <c r="B231" s="48" t="s">
        <v>2074</v>
      </c>
      <c r="C231" s="48" t="s">
        <v>2075</v>
      </c>
    </row>
    <row r="232" spans="1:3" ht="11.25">
      <c r="A232" s="48" t="s">
        <v>2068</v>
      </c>
      <c r="B232" s="48" t="s">
        <v>2076</v>
      </c>
      <c r="C232" s="48" t="s">
        <v>2077</v>
      </c>
    </row>
    <row r="233" spans="1:3" ht="11.25">
      <c r="A233" s="48" t="s">
        <v>2068</v>
      </c>
      <c r="B233" s="48" t="s">
        <v>2078</v>
      </c>
      <c r="C233" s="48" t="s">
        <v>2079</v>
      </c>
    </row>
    <row r="234" spans="1:3" ht="11.25">
      <c r="A234" s="48" t="s">
        <v>2068</v>
      </c>
      <c r="B234" s="48" t="s">
        <v>2080</v>
      </c>
      <c r="C234" s="48" t="s">
        <v>2081</v>
      </c>
    </row>
    <row r="235" spans="1:3" ht="11.25">
      <c r="A235" s="48" t="s">
        <v>2068</v>
      </c>
      <c r="B235" s="48" t="s">
        <v>2082</v>
      </c>
      <c r="C235" s="48" t="s">
        <v>2083</v>
      </c>
    </row>
    <row r="236" spans="1:3" ht="11.25">
      <c r="A236" s="48" t="s">
        <v>2068</v>
      </c>
      <c r="B236" s="48" t="s">
        <v>2084</v>
      </c>
      <c r="C236" s="48" t="s">
        <v>2085</v>
      </c>
    </row>
    <row r="237" spans="1:3" ht="11.25">
      <c r="A237" s="48" t="s">
        <v>2068</v>
      </c>
      <c r="B237" s="48" t="s">
        <v>2086</v>
      </c>
      <c r="C237" s="48" t="s">
        <v>2087</v>
      </c>
    </row>
    <row r="238" spans="1:3" ht="11.25">
      <c r="A238" s="48" t="s">
        <v>1373</v>
      </c>
      <c r="B238" s="48" t="s">
        <v>1373</v>
      </c>
      <c r="C238" s="48" t="s">
        <v>1374</v>
      </c>
    </row>
    <row r="239" spans="1:3" ht="11.25">
      <c r="A239" s="48" t="s">
        <v>1373</v>
      </c>
      <c r="B239" s="48" t="s">
        <v>1375</v>
      </c>
      <c r="C239" s="48" t="s">
        <v>1376</v>
      </c>
    </row>
    <row r="240" spans="1:3" ht="11.25">
      <c r="A240" s="48" t="s">
        <v>1373</v>
      </c>
      <c r="B240" s="48" t="s">
        <v>2088</v>
      </c>
      <c r="C240" s="48" t="s">
        <v>2089</v>
      </c>
    </row>
    <row r="241" spans="1:3" ht="11.25">
      <c r="A241" s="48" t="s">
        <v>1373</v>
      </c>
      <c r="B241" s="48" t="s">
        <v>2090</v>
      </c>
      <c r="C241" s="48" t="s">
        <v>2091</v>
      </c>
    </row>
    <row r="242" spans="1:3" ht="11.25">
      <c r="A242" s="48" t="s">
        <v>1373</v>
      </c>
      <c r="B242" s="48" t="s">
        <v>2092</v>
      </c>
      <c r="C242" s="48" t="s">
        <v>2093</v>
      </c>
    </row>
    <row r="243" spans="1:3" ht="11.25">
      <c r="A243" s="48" t="s">
        <v>1373</v>
      </c>
      <c r="B243" s="48" t="s">
        <v>2094</v>
      </c>
      <c r="C243" s="48" t="s">
        <v>2095</v>
      </c>
    </row>
    <row r="244" spans="1:3" ht="11.25">
      <c r="A244" s="48" t="s">
        <v>1373</v>
      </c>
      <c r="B244" s="48" t="s">
        <v>2096</v>
      </c>
      <c r="C244" s="48" t="s">
        <v>2097</v>
      </c>
    </row>
    <row r="245" spans="1:3" ht="11.25">
      <c r="A245" s="48" t="s">
        <v>1373</v>
      </c>
      <c r="B245" s="48" t="s">
        <v>1382</v>
      </c>
      <c r="C245" s="48" t="s">
        <v>1383</v>
      </c>
    </row>
    <row r="246" spans="1:3" ht="11.25">
      <c r="A246" s="48" t="s">
        <v>1373</v>
      </c>
      <c r="B246" s="48" t="s">
        <v>2098</v>
      </c>
      <c r="C246" s="48" t="s">
        <v>2099</v>
      </c>
    </row>
    <row r="247" spans="1:3" ht="11.25">
      <c r="A247" s="48" t="s">
        <v>1373</v>
      </c>
      <c r="B247" s="48" t="s">
        <v>2100</v>
      </c>
      <c r="C247" s="48" t="s">
        <v>2101</v>
      </c>
    </row>
    <row r="248" spans="1:3" ht="11.25">
      <c r="A248" s="48" t="s">
        <v>1373</v>
      </c>
      <c r="B248" s="48" t="s">
        <v>1387</v>
      </c>
      <c r="C248" s="48" t="s">
        <v>1388</v>
      </c>
    </row>
    <row r="249" spans="1:3" ht="11.25">
      <c r="A249" s="48" t="s">
        <v>1373</v>
      </c>
      <c r="B249" s="48" t="s">
        <v>2102</v>
      </c>
      <c r="C249" s="48" t="s">
        <v>2103</v>
      </c>
    </row>
    <row r="250" spans="1:3" ht="11.25">
      <c r="A250" s="48" t="s">
        <v>1373</v>
      </c>
      <c r="B250" s="48" t="s">
        <v>2104</v>
      </c>
      <c r="C250" s="48" t="s">
        <v>2105</v>
      </c>
    </row>
    <row r="251" spans="1:3" ht="11.25">
      <c r="A251" s="48" t="s">
        <v>1391</v>
      </c>
      <c r="B251" s="48" t="s">
        <v>1391</v>
      </c>
      <c r="C251" s="48" t="s">
        <v>1392</v>
      </c>
    </row>
    <row r="252" spans="1:3" ht="11.25">
      <c r="A252" s="48" t="s">
        <v>1391</v>
      </c>
      <c r="B252" s="48" t="s">
        <v>2106</v>
      </c>
      <c r="C252" s="48" t="s">
        <v>2107</v>
      </c>
    </row>
    <row r="253" spans="1:3" ht="11.25">
      <c r="A253" s="48" t="s">
        <v>1391</v>
      </c>
      <c r="B253" s="48" t="s">
        <v>2108</v>
      </c>
      <c r="C253" s="48" t="s">
        <v>2109</v>
      </c>
    </row>
    <row r="254" spans="1:3" ht="11.25">
      <c r="A254" s="48" t="s">
        <v>1391</v>
      </c>
      <c r="B254" s="48" t="s">
        <v>2110</v>
      </c>
      <c r="C254" s="48" t="s">
        <v>2111</v>
      </c>
    </row>
    <row r="255" spans="1:3" ht="11.25">
      <c r="A255" s="48" t="s">
        <v>1391</v>
      </c>
      <c r="B255" s="48" t="s">
        <v>2112</v>
      </c>
      <c r="C255" s="48" t="s">
        <v>2113</v>
      </c>
    </row>
    <row r="256" spans="1:3" ht="11.25">
      <c r="A256" s="48" t="s">
        <v>1391</v>
      </c>
      <c r="B256" s="48" t="s">
        <v>2114</v>
      </c>
      <c r="C256" s="48" t="s">
        <v>2115</v>
      </c>
    </row>
    <row r="257" spans="1:3" ht="11.25">
      <c r="A257" s="48" t="s">
        <v>1391</v>
      </c>
      <c r="B257" s="48" t="s">
        <v>2116</v>
      </c>
      <c r="C257" s="48" t="s">
        <v>2117</v>
      </c>
    </row>
    <row r="258" spans="1:3" ht="11.25">
      <c r="A258" s="48" t="s">
        <v>1391</v>
      </c>
      <c r="B258" s="48" t="s">
        <v>2118</v>
      </c>
      <c r="C258" s="48" t="s">
        <v>2119</v>
      </c>
    </row>
    <row r="259" spans="1:3" ht="11.25">
      <c r="A259" s="48" t="s">
        <v>1391</v>
      </c>
      <c r="B259" s="48" t="s">
        <v>2120</v>
      </c>
      <c r="C259" s="48" t="s">
        <v>2121</v>
      </c>
    </row>
    <row r="260" spans="1:3" ht="11.25">
      <c r="A260" s="48" t="s">
        <v>1391</v>
      </c>
      <c r="B260" s="48" t="s">
        <v>2122</v>
      </c>
      <c r="C260" s="48" t="s">
        <v>2123</v>
      </c>
    </row>
    <row r="261" spans="1:3" ht="11.25">
      <c r="A261" s="48" t="s">
        <v>1391</v>
      </c>
      <c r="B261" s="48" t="s">
        <v>2124</v>
      </c>
      <c r="C261" s="48" t="s">
        <v>2125</v>
      </c>
    </row>
    <row r="262" spans="1:3" ht="11.25">
      <c r="A262" s="48" t="s">
        <v>1391</v>
      </c>
      <c r="B262" s="48" t="s">
        <v>2126</v>
      </c>
      <c r="C262" s="48" t="s">
        <v>2127</v>
      </c>
    </row>
    <row r="263" spans="1:3" ht="11.25">
      <c r="A263" s="48" t="s">
        <v>1391</v>
      </c>
      <c r="B263" s="48" t="s">
        <v>2128</v>
      </c>
      <c r="C263" s="48" t="s">
        <v>2129</v>
      </c>
    </row>
    <row r="264" spans="1:3" ht="11.25">
      <c r="A264" s="48" t="s">
        <v>1391</v>
      </c>
      <c r="B264" s="48" t="s">
        <v>2130</v>
      </c>
      <c r="C264" s="48" t="s">
        <v>2131</v>
      </c>
    </row>
    <row r="265" spans="1:3" ht="11.25">
      <c r="A265" s="48" t="s">
        <v>1391</v>
      </c>
      <c r="B265" s="48" t="s">
        <v>1393</v>
      </c>
      <c r="C265" s="48" t="s">
        <v>1394</v>
      </c>
    </row>
    <row r="266" spans="1:3" ht="11.25">
      <c r="A266" s="48" t="s">
        <v>1391</v>
      </c>
      <c r="B266" s="48" t="s">
        <v>2132</v>
      </c>
      <c r="C266" s="48" t="s">
        <v>2133</v>
      </c>
    </row>
    <row r="267" spans="1:3" ht="11.25">
      <c r="A267" s="48" t="s">
        <v>1391</v>
      </c>
      <c r="B267" s="48" t="s">
        <v>2134</v>
      </c>
      <c r="C267" s="48" t="s">
        <v>2135</v>
      </c>
    </row>
    <row r="268" spans="1:3" ht="11.25">
      <c r="A268" s="48" t="s">
        <v>2136</v>
      </c>
      <c r="B268" s="48" t="s">
        <v>2136</v>
      </c>
      <c r="C268" s="48" t="s">
        <v>2137</v>
      </c>
    </row>
    <row r="269" spans="1:3" ht="11.25">
      <c r="A269" s="48" t="s">
        <v>2136</v>
      </c>
      <c r="B269" s="48" t="s">
        <v>2138</v>
      </c>
      <c r="C269" s="48" t="s">
        <v>2139</v>
      </c>
    </row>
    <row r="270" spans="1:3" ht="11.25">
      <c r="A270" s="48" t="s">
        <v>2136</v>
      </c>
      <c r="B270" s="48" t="s">
        <v>2140</v>
      </c>
      <c r="C270" s="48" t="s">
        <v>2141</v>
      </c>
    </row>
    <row r="271" spans="1:3" ht="11.25">
      <c r="A271" s="48" t="s">
        <v>2136</v>
      </c>
      <c r="B271" s="48" t="s">
        <v>2142</v>
      </c>
      <c r="C271" s="48" t="s">
        <v>2143</v>
      </c>
    </row>
    <row r="272" spans="1:3" ht="11.25">
      <c r="A272" s="48" t="s">
        <v>2136</v>
      </c>
      <c r="B272" s="48" t="s">
        <v>2144</v>
      </c>
      <c r="C272" s="48" t="s">
        <v>2145</v>
      </c>
    </row>
    <row r="273" spans="1:3" ht="11.25">
      <c r="A273" s="48" t="s">
        <v>2136</v>
      </c>
      <c r="B273" s="48" t="s">
        <v>2146</v>
      </c>
      <c r="C273" s="48" t="s">
        <v>2147</v>
      </c>
    </row>
    <row r="274" spans="1:3" ht="11.25">
      <c r="A274" s="48" t="s">
        <v>2136</v>
      </c>
      <c r="B274" s="48" t="s">
        <v>2148</v>
      </c>
      <c r="C274" s="48" t="s">
        <v>2149</v>
      </c>
    </row>
    <row r="275" spans="1:3" ht="11.25">
      <c r="A275" s="48" t="s">
        <v>2136</v>
      </c>
      <c r="B275" s="48" t="s">
        <v>2150</v>
      </c>
      <c r="C275" s="48" t="s">
        <v>2151</v>
      </c>
    </row>
    <row r="276" spans="1:3" ht="11.25">
      <c r="A276" s="48" t="s">
        <v>2136</v>
      </c>
      <c r="B276" s="48" t="s">
        <v>2152</v>
      </c>
      <c r="C276" s="48" t="s">
        <v>2153</v>
      </c>
    </row>
    <row r="277" spans="1:3" ht="11.25">
      <c r="A277" s="48" t="s">
        <v>2136</v>
      </c>
      <c r="B277" s="48" t="s">
        <v>2154</v>
      </c>
      <c r="C277" s="48" t="s">
        <v>2155</v>
      </c>
    </row>
    <row r="278" spans="1:3" ht="11.25">
      <c r="A278" s="48" t="s">
        <v>2136</v>
      </c>
      <c r="B278" s="48" t="s">
        <v>2156</v>
      </c>
      <c r="C278" s="48" t="s">
        <v>2157</v>
      </c>
    </row>
    <row r="279" spans="1:3" ht="11.25">
      <c r="A279" s="48" t="s">
        <v>2136</v>
      </c>
      <c r="B279" s="48" t="s">
        <v>2158</v>
      </c>
      <c r="C279" s="48" t="s">
        <v>2159</v>
      </c>
    </row>
    <row r="280" spans="1:3" ht="11.25">
      <c r="A280" s="48" t="s">
        <v>2136</v>
      </c>
      <c r="B280" s="48" t="s">
        <v>2160</v>
      </c>
      <c r="C280" s="48" t="s">
        <v>2161</v>
      </c>
    </row>
    <row r="281" spans="1:3" ht="11.25">
      <c r="A281" s="48" t="s">
        <v>2136</v>
      </c>
      <c r="B281" s="48" t="s">
        <v>2162</v>
      </c>
      <c r="C281" s="48" t="s">
        <v>2163</v>
      </c>
    </row>
    <row r="282" spans="1:3" ht="11.25">
      <c r="A282" s="48" t="s">
        <v>2136</v>
      </c>
      <c r="B282" s="48" t="s">
        <v>2164</v>
      </c>
      <c r="C282" s="48" t="s">
        <v>2165</v>
      </c>
    </row>
    <row r="283" spans="1:3" ht="11.25">
      <c r="A283" s="48" t="s">
        <v>1398</v>
      </c>
      <c r="B283" s="48" t="s">
        <v>1398</v>
      </c>
      <c r="C283" s="48" t="s">
        <v>1399</v>
      </c>
    </row>
    <row r="284" spans="1:3" ht="11.25">
      <c r="A284" s="48" t="s">
        <v>1398</v>
      </c>
      <c r="B284" s="48" t="s">
        <v>2166</v>
      </c>
      <c r="C284" s="48" t="s">
        <v>2167</v>
      </c>
    </row>
    <row r="285" spans="1:3" ht="11.25">
      <c r="A285" s="48" t="s">
        <v>1398</v>
      </c>
      <c r="B285" s="48" t="s">
        <v>2168</v>
      </c>
      <c r="C285" s="48" t="s">
        <v>2169</v>
      </c>
    </row>
    <row r="286" spans="1:3" ht="11.25">
      <c r="A286" s="48" t="s">
        <v>1398</v>
      </c>
      <c r="B286" s="48" t="s">
        <v>2170</v>
      </c>
      <c r="C286" s="48" t="s">
        <v>2171</v>
      </c>
    </row>
    <row r="287" spans="1:3" ht="11.25">
      <c r="A287" s="48" t="s">
        <v>1398</v>
      </c>
      <c r="B287" s="48" t="s">
        <v>2172</v>
      </c>
      <c r="C287" s="48" t="s">
        <v>2173</v>
      </c>
    </row>
    <row r="288" spans="1:3" ht="11.25">
      <c r="A288" s="48" t="s">
        <v>1398</v>
      </c>
      <c r="B288" s="48" t="s">
        <v>2174</v>
      </c>
      <c r="C288" s="48" t="s">
        <v>2175</v>
      </c>
    </row>
    <row r="289" spans="1:3" ht="11.25">
      <c r="A289" s="48" t="s">
        <v>1398</v>
      </c>
      <c r="B289" s="48" t="s">
        <v>2176</v>
      </c>
      <c r="C289" s="48" t="s">
        <v>2177</v>
      </c>
    </row>
    <row r="290" spans="1:3" ht="11.25">
      <c r="A290" s="48" t="s">
        <v>1398</v>
      </c>
      <c r="B290" s="48" t="s">
        <v>2178</v>
      </c>
      <c r="C290" s="48" t="s">
        <v>2179</v>
      </c>
    </row>
    <row r="291" spans="1:3" ht="11.25">
      <c r="A291" s="48" t="s">
        <v>1398</v>
      </c>
      <c r="B291" s="48" t="s">
        <v>2180</v>
      </c>
      <c r="C291" s="48" t="s">
        <v>2181</v>
      </c>
    </row>
    <row r="292" spans="1:3" ht="11.25">
      <c r="A292" s="48" t="s">
        <v>1398</v>
      </c>
      <c r="B292" s="48" t="s">
        <v>2182</v>
      </c>
      <c r="C292" s="48" t="s">
        <v>2183</v>
      </c>
    </row>
    <row r="293" spans="1:3" ht="11.25">
      <c r="A293" s="48" t="s">
        <v>1398</v>
      </c>
      <c r="B293" s="48" t="s">
        <v>2184</v>
      </c>
      <c r="C293" s="48" t="s">
        <v>2185</v>
      </c>
    </row>
    <row r="294" spans="1:3" ht="11.25">
      <c r="A294" s="48" t="s">
        <v>1398</v>
      </c>
      <c r="B294" s="48" t="s">
        <v>1400</v>
      </c>
      <c r="C294" s="48" t="s">
        <v>1401</v>
      </c>
    </row>
    <row r="295" spans="1:3" ht="11.25">
      <c r="A295" s="48" t="s">
        <v>1398</v>
      </c>
      <c r="B295" s="48" t="s">
        <v>2186</v>
      </c>
      <c r="C295" s="48" t="s">
        <v>2187</v>
      </c>
    </row>
    <row r="296" spans="1:3" ht="11.25">
      <c r="A296" s="48" t="s">
        <v>1398</v>
      </c>
      <c r="B296" s="48" t="s">
        <v>2188</v>
      </c>
      <c r="C296" s="48" t="s">
        <v>2189</v>
      </c>
    </row>
    <row r="297" spans="1:3" ht="11.25">
      <c r="A297" s="48" t="s">
        <v>1398</v>
      </c>
      <c r="B297" s="48" t="s">
        <v>2190</v>
      </c>
      <c r="C297" s="48" t="s">
        <v>2191</v>
      </c>
    </row>
    <row r="298" spans="1:3" ht="11.25">
      <c r="A298" s="48" t="s">
        <v>1405</v>
      </c>
      <c r="B298" s="48" t="s">
        <v>1405</v>
      </c>
      <c r="C298" s="48" t="s">
        <v>1406</v>
      </c>
    </row>
    <row r="299" spans="1:3" ht="11.25">
      <c r="A299" s="48" t="s">
        <v>1405</v>
      </c>
      <c r="B299" s="48" t="s">
        <v>2192</v>
      </c>
      <c r="C299" s="48" t="s">
        <v>2193</v>
      </c>
    </row>
    <row r="300" spans="1:3" ht="11.25">
      <c r="A300" s="48" t="s">
        <v>1405</v>
      </c>
      <c r="B300" s="48" t="s">
        <v>2194</v>
      </c>
      <c r="C300" s="48" t="s">
        <v>2195</v>
      </c>
    </row>
    <row r="301" spans="1:3" ht="11.25">
      <c r="A301" s="48" t="s">
        <v>1405</v>
      </c>
      <c r="B301" s="48" t="s">
        <v>2196</v>
      </c>
      <c r="C301" s="48" t="s">
        <v>2197</v>
      </c>
    </row>
    <row r="302" spans="1:3" ht="11.25">
      <c r="A302" s="48" t="s">
        <v>1405</v>
      </c>
      <c r="B302" s="48" t="s">
        <v>2198</v>
      </c>
      <c r="C302" s="48" t="s">
        <v>2199</v>
      </c>
    </row>
    <row r="303" spans="1:3" ht="11.25">
      <c r="A303" s="48" t="s">
        <v>1405</v>
      </c>
      <c r="B303" s="48" t="s">
        <v>1407</v>
      </c>
      <c r="C303" s="48" t="s">
        <v>1408</v>
      </c>
    </row>
    <row r="304" spans="1:3" ht="11.25">
      <c r="A304" s="48" t="s">
        <v>1405</v>
      </c>
      <c r="B304" s="48" t="s">
        <v>2200</v>
      </c>
      <c r="C304" s="48" t="s">
        <v>2201</v>
      </c>
    </row>
    <row r="305" spans="1:3" ht="11.25">
      <c r="A305" s="48" t="s">
        <v>1405</v>
      </c>
      <c r="B305" s="48" t="s">
        <v>2202</v>
      </c>
      <c r="C305" s="48" t="s">
        <v>2203</v>
      </c>
    </row>
    <row r="306" spans="1:3" ht="11.25">
      <c r="A306" s="48" t="s">
        <v>1405</v>
      </c>
      <c r="B306" s="48" t="s">
        <v>1412</v>
      </c>
      <c r="C306" s="48" t="s">
        <v>1413</v>
      </c>
    </row>
    <row r="307" spans="1:3" ht="11.25">
      <c r="A307" s="48" t="s">
        <v>1405</v>
      </c>
      <c r="B307" s="48" t="s">
        <v>2204</v>
      </c>
      <c r="C307" s="48" t="s">
        <v>2205</v>
      </c>
    </row>
    <row r="308" spans="1:3" ht="11.25">
      <c r="A308" s="48" t="s">
        <v>1405</v>
      </c>
      <c r="B308" s="48" t="s">
        <v>2206</v>
      </c>
      <c r="C308" s="48" t="s">
        <v>2207</v>
      </c>
    </row>
    <row r="309" spans="1:3" ht="11.25">
      <c r="A309" s="48" t="s">
        <v>1405</v>
      </c>
      <c r="B309" s="48" t="s">
        <v>2208</v>
      </c>
      <c r="C309" s="48" t="s">
        <v>2209</v>
      </c>
    </row>
    <row r="310" spans="1:3" ht="11.25">
      <c r="A310" s="48" t="s">
        <v>1405</v>
      </c>
      <c r="B310" s="48" t="s">
        <v>2210</v>
      </c>
      <c r="C310" s="48" t="s">
        <v>2211</v>
      </c>
    </row>
    <row r="311" spans="1:3" ht="11.25">
      <c r="A311" s="48" t="s">
        <v>1405</v>
      </c>
      <c r="B311" s="48" t="s">
        <v>1416</v>
      </c>
      <c r="C311" s="48" t="s">
        <v>1417</v>
      </c>
    </row>
    <row r="312" spans="1:3" ht="11.25">
      <c r="A312" s="48" t="s">
        <v>2212</v>
      </c>
      <c r="B312" s="48" t="s">
        <v>2212</v>
      </c>
      <c r="C312" s="48" t="s">
        <v>2213</v>
      </c>
    </row>
    <row r="313" spans="1:3" ht="11.25">
      <c r="A313" s="48" t="s">
        <v>2212</v>
      </c>
      <c r="B313" s="48" t="s">
        <v>2214</v>
      </c>
      <c r="C313" s="48" t="s">
        <v>2215</v>
      </c>
    </row>
    <row r="314" spans="1:3" ht="11.25">
      <c r="A314" s="48" t="s">
        <v>2212</v>
      </c>
      <c r="B314" s="48" t="s">
        <v>2216</v>
      </c>
      <c r="C314" s="48" t="s">
        <v>2217</v>
      </c>
    </row>
    <row r="315" spans="1:3" ht="11.25">
      <c r="A315" s="48" t="s">
        <v>2212</v>
      </c>
      <c r="B315" s="48" t="s">
        <v>2218</v>
      </c>
      <c r="C315" s="48" t="s">
        <v>2219</v>
      </c>
    </row>
    <row r="316" spans="1:3" ht="11.25">
      <c r="A316" s="48" t="s">
        <v>2212</v>
      </c>
      <c r="B316" s="48" t="s">
        <v>2220</v>
      </c>
      <c r="C316" s="48" t="s">
        <v>2221</v>
      </c>
    </row>
    <row r="317" spans="1:3" ht="11.25">
      <c r="A317" s="48" t="s">
        <v>2212</v>
      </c>
      <c r="B317" s="48" t="s">
        <v>2222</v>
      </c>
      <c r="C317" s="48" t="s">
        <v>2223</v>
      </c>
    </row>
    <row r="318" spans="1:3" ht="11.25">
      <c r="A318" s="48" t="s">
        <v>2212</v>
      </c>
      <c r="B318" s="48" t="s">
        <v>2224</v>
      </c>
      <c r="C318" s="48" t="s">
        <v>2225</v>
      </c>
    </row>
    <row r="319" spans="1:3" ht="11.25">
      <c r="A319" s="48" t="s">
        <v>2212</v>
      </c>
      <c r="B319" s="48" t="s">
        <v>2226</v>
      </c>
      <c r="C319" s="48" t="s">
        <v>2227</v>
      </c>
    </row>
    <row r="320" spans="1:3" ht="11.25">
      <c r="A320" s="48" t="s">
        <v>2212</v>
      </c>
      <c r="B320" s="48" t="s">
        <v>2228</v>
      </c>
      <c r="C320" s="48" t="s">
        <v>2229</v>
      </c>
    </row>
    <row r="321" spans="1:3" ht="11.25">
      <c r="A321" s="48" t="s">
        <v>2212</v>
      </c>
      <c r="B321" s="48" t="s">
        <v>2230</v>
      </c>
      <c r="C321" s="48" t="s">
        <v>2231</v>
      </c>
    </row>
    <row r="322" spans="1:3" ht="11.25">
      <c r="A322" s="48" t="s">
        <v>2212</v>
      </c>
      <c r="B322" s="48" t="s">
        <v>2232</v>
      </c>
      <c r="C322" s="48" t="s">
        <v>2233</v>
      </c>
    </row>
    <row r="323" spans="1:3" ht="11.25">
      <c r="A323" s="48" t="s">
        <v>2212</v>
      </c>
      <c r="B323" s="48" t="s">
        <v>2234</v>
      </c>
      <c r="C323" s="48" t="s">
        <v>2235</v>
      </c>
    </row>
    <row r="324" spans="1:3" ht="11.25">
      <c r="A324" s="48" t="s">
        <v>2212</v>
      </c>
      <c r="B324" s="48" t="s">
        <v>2236</v>
      </c>
      <c r="C324" s="48" t="s">
        <v>2237</v>
      </c>
    </row>
    <row r="325" spans="1:3" ht="11.25">
      <c r="A325" s="48" t="s">
        <v>2212</v>
      </c>
      <c r="B325" s="48" t="s">
        <v>2238</v>
      </c>
      <c r="C325" s="48" t="s">
        <v>2239</v>
      </c>
    </row>
    <row r="326" spans="1:3" ht="11.25">
      <c r="A326" s="48" t="s">
        <v>2212</v>
      </c>
      <c r="B326" s="48" t="s">
        <v>2240</v>
      </c>
      <c r="C326" s="48" t="s">
        <v>2241</v>
      </c>
    </row>
    <row r="327" spans="1:3" ht="11.25">
      <c r="A327" s="48" t="s">
        <v>2212</v>
      </c>
      <c r="B327" s="48" t="s">
        <v>2242</v>
      </c>
      <c r="C327" s="48" t="s">
        <v>2243</v>
      </c>
    </row>
    <row r="328" spans="1:3" ht="11.25">
      <c r="A328" s="48" t="s">
        <v>2212</v>
      </c>
      <c r="B328" s="48" t="s">
        <v>2244</v>
      </c>
      <c r="C328" s="48" t="s">
        <v>2245</v>
      </c>
    </row>
    <row r="329" spans="1:3" ht="11.25">
      <c r="A329" s="48" t="s">
        <v>2212</v>
      </c>
      <c r="B329" s="48" t="s">
        <v>2246</v>
      </c>
      <c r="C329" s="48" t="s">
        <v>2247</v>
      </c>
    </row>
    <row r="330" spans="1:3" ht="11.25">
      <c r="A330" s="48" t="s">
        <v>2212</v>
      </c>
      <c r="B330" s="48" t="s">
        <v>2248</v>
      </c>
      <c r="C330" s="48" t="s">
        <v>2249</v>
      </c>
    </row>
    <row r="331" spans="1:3" ht="11.25">
      <c r="A331" s="48" t="s">
        <v>2212</v>
      </c>
      <c r="B331" s="48" t="s">
        <v>2250</v>
      </c>
      <c r="C331" s="48" t="s">
        <v>2251</v>
      </c>
    </row>
    <row r="332" spans="1:3" ht="11.25">
      <c r="A332" s="48" t="s">
        <v>2212</v>
      </c>
      <c r="B332" s="48" t="s">
        <v>2252</v>
      </c>
      <c r="C332" s="48" t="s">
        <v>2253</v>
      </c>
    </row>
    <row r="333" spans="1:3" ht="11.25">
      <c r="A333" s="48" t="s">
        <v>2212</v>
      </c>
      <c r="B333" s="48" t="s">
        <v>2254</v>
      </c>
      <c r="C333" s="48" t="s">
        <v>2255</v>
      </c>
    </row>
    <row r="334" spans="1:3" ht="11.25">
      <c r="A334" s="48" t="s">
        <v>2212</v>
      </c>
      <c r="B334" s="48" t="s">
        <v>2256</v>
      </c>
      <c r="C334" s="48" t="s">
        <v>2257</v>
      </c>
    </row>
    <row r="335" spans="1:3" ht="11.25">
      <c r="A335" s="48" t="s">
        <v>2258</v>
      </c>
      <c r="B335" s="48" t="s">
        <v>2258</v>
      </c>
      <c r="C335" s="48" t="s">
        <v>2259</v>
      </c>
    </row>
    <row r="336" spans="1:3" ht="11.25">
      <c r="A336" s="48" t="s">
        <v>2258</v>
      </c>
      <c r="B336" s="48" t="s">
        <v>2260</v>
      </c>
      <c r="C336" s="48" t="s">
        <v>2261</v>
      </c>
    </row>
    <row r="337" spans="1:3" ht="11.25">
      <c r="A337" s="48" t="s">
        <v>2258</v>
      </c>
      <c r="B337" s="48" t="s">
        <v>2262</v>
      </c>
      <c r="C337" s="48" t="s">
        <v>2263</v>
      </c>
    </row>
    <row r="338" spans="1:3" ht="11.25">
      <c r="A338" s="48" t="s">
        <v>2258</v>
      </c>
      <c r="B338" s="48" t="s">
        <v>2264</v>
      </c>
      <c r="C338" s="48" t="s">
        <v>2265</v>
      </c>
    </row>
    <row r="339" spans="1:3" ht="11.25">
      <c r="A339" s="48" t="s">
        <v>2258</v>
      </c>
      <c r="B339" s="48" t="s">
        <v>2266</v>
      </c>
      <c r="C339" s="48" t="s">
        <v>2267</v>
      </c>
    </row>
    <row r="340" spans="1:3" ht="11.25">
      <c r="A340" s="48" t="s">
        <v>2258</v>
      </c>
      <c r="B340" s="48" t="s">
        <v>2268</v>
      </c>
      <c r="C340" s="48" t="s">
        <v>2269</v>
      </c>
    </row>
    <row r="341" spans="1:3" ht="11.25">
      <c r="A341" s="48" t="s">
        <v>2258</v>
      </c>
      <c r="B341" s="48" t="s">
        <v>2270</v>
      </c>
      <c r="C341" s="48" t="s">
        <v>2271</v>
      </c>
    </row>
    <row r="342" spans="1:3" ht="11.25">
      <c r="A342" s="48" t="s">
        <v>2258</v>
      </c>
      <c r="B342" s="48" t="s">
        <v>2272</v>
      </c>
      <c r="C342" s="48" t="s">
        <v>2273</v>
      </c>
    </row>
    <row r="343" spans="1:3" ht="11.25">
      <c r="A343" s="48" t="s">
        <v>2258</v>
      </c>
      <c r="B343" s="48" t="s">
        <v>2274</v>
      </c>
      <c r="C343" s="48" t="s">
        <v>2275</v>
      </c>
    </row>
    <row r="344" spans="1:3" ht="11.25">
      <c r="A344" s="48" t="s">
        <v>2258</v>
      </c>
      <c r="B344" s="48" t="s">
        <v>2276</v>
      </c>
      <c r="C344" s="48" t="s">
        <v>2277</v>
      </c>
    </row>
    <row r="345" spans="1:3" ht="11.25">
      <c r="A345" s="48" t="s">
        <v>2258</v>
      </c>
      <c r="B345" s="48" t="s">
        <v>2278</v>
      </c>
      <c r="C345" s="48" t="s">
        <v>2279</v>
      </c>
    </row>
    <row r="346" spans="1:3" ht="11.25">
      <c r="A346" s="48" t="s">
        <v>2258</v>
      </c>
      <c r="B346" s="48" t="s">
        <v>2280</v>
      </c>
      <c r="C346" s="48" t="s">
        <v>2281</v>
      </c>
    </row>
    <row r="347" spans="1:3" ht="11.25">
      <c r="A347" s="48" t="s">
        <v>2258</v>
      </c>
      <c r="B347" s="48" t="s">
        <v>2282</v>
      </c>
      <c r="C347" s="48" t="s">
        <v>2283</v>
      </c>
    </row>
    <row r="348" spans="1:3" ht="11.25">
      <c r="A348" s="48" t="s">
        <v>1436</v>
      </c>
      <c r="B348" s="48" t="s">
        <v>1436</v>
      </c>
      <c r="C348" s="48" t="s">
        <v>1437</v>
      </c>
    </row>
    <row r="349" spans="1:3" ht="11.25">
      <c r="A349" s="48" t="s">
        <v>1436</v>
      </c>
      <c r="B349" s="48" t="s">
        <v>1438</v>
      </c>
      <c r="C349" s="48" t="s">
        <v>1439</v>
      </c>
    </row>
    <row r="350" spans="1:3" ht="11.25">
      <c r="A350" s="48" t="s">
        <v>1436</v>
      </c>
      <c r="B350" s="48" t="s">
        <v>2284</v>
      </c>
      <c r="C350" s="48" t="s">
        <v>2285</v>
      </c>
    </row>
    <row r="351" spans="1:3" ht="11.25">
      <c r="A351" s="48" t="s">
        <v>1436</v>
      </c>
      <c r="B351" s="48" t="s">
        <v>2286</v>
      </c>
      <c r="C351" s="48" t="s">
        <v>2287</v>
      </c>
    </row>
    <row r="352" spans="1:3" ht="11.25">
      <c r="A352" s="48" t="s">
        <v>1436</v>
      </c>
      <c r="B352" s="48" t="s">
        <v>2288</v>
      </c>
      <c r="C352" s="48" t="s">
        <v>2289</v>
      </c>
    </row>
    <row r="353" spans="1:3" ht="11.25">
      <c r="A353" s="48" t="s">
        <v>1436</v>
      </c>
      <c r="B353" s="48" t="s">
        <v>2290</v>
      </c>
      <c r="C353" s="48" t="s">
        <v>2291</v>
      </c>
    </row>
    <row r="354" spans="1:3" ht="11.25">
      <c r="A354" s="48" t="s">
        <v>1436</v>
      </c>
      <c r="B354" s="48" t="s">
        <v>2292</v>
      </c>
      <c r="C354" s="48" t="s">
        <v>2293</v>
      </c>
    </row>
    <row r="355" spans="1:3" ht="11.25">
      <c r="A355" s="48" t="s">
        <v>1436</v>
      </c>
      <c r="B355" s="48" t="s">
        <v>1443</v>
      </c>
      <c r="C355" s="48" t="s">
        <v>1444</v>
      </c>
    </row>
    <row r="356" spans="1:3" ht="11.25">
      <c r="A356" s="48" t="s">
        <v>2294</v>
      </c>
      <c r="B356" s="48" t="s">
        <v>2294</v>
      </c>
      <c r="C356" s="48" t="s">
        <v>2295</v>
      </c>
    </row>
    <row r="357" spans="1:3" ht="11.25">
      <c r="A357" s="48" t="s">
        <v>2294</v>
      </c>
      <c r="B357" s="48" t="s">
        <v>2296</v>
      </c>
      <c r="C357" s="48" t="s">
        <v>2297</v>
      </c>
    </row>
    <row r="358" spans="1:3" ht="11.25">
      <c r="A358" s="48" t="s">
        <v>2294</v>
      </c>
      <c r="B358" s="48" t="s">
        <v>2298</v>
      </c>
      <c r="C358" s="48" t="s">
        <v>2299</v>
      </c>
    </row>
    <row r="359" spans="1:3" ht="11.25">
      <c r="A359" s="48" t="s">
        <v>2294</v>
      </c>
      <c r="B359" s="48" t="s">
        <v>2300</v>
      </c>
      <c r="C359" s="48" t="s">
        <v>2301</v>
      </c>
    </row>
    <row r="360" spans="1:3" ht="11.25">
      <c r="A360" s="48" t="s">
        <v>2294</v>
      </c>
      <c r="B360" s="48" t="s">
        <v>2302</v>
      </c>
      <c r="C360" s="48" t="s">
        <v>2303</v>
      </c>
    </row>
    <row r="361" spans="1:3" ht="11.25">
      <c r="A361" s="48" t="s">
        <v>2294</v>
      </c>
      <c r="B361" s="48" t="s">
        <v>2304</v>
      </c>
      <c r="C361" s="48" t="s">
        <v>2305</v>
      </c>
    </row>
    <row r="362" spans="1:3" ht="11.25">
      <c r="A362" s="48" t="s">
        <v>2294</v>
      </c>
      <c r="B362" s="48" t="s">
        <v>2306</v>
      </c>
      <c r="C362" s="48" t="s">
        <v>2307</v>
      </c>
    </row>
    <row r="363" spans="1:3" ht="11.25">
      <c r="A363" s="48" t="s">
        <v>2294</v>
      </c>
      <c r="B363" s="48" t="s">
        <v>2308</v>
      </c>
      <c r="C363" s="48" t="s">
        <v>2309</v>
      </c>
    </row>
    <row r="364" spans="1:3" ht="11.25">
      <c r="A364" s="48" t="s">
        <v>2294</v>
      </c>
      <c r="B364" s="48" t="s">
        <v>2310</v>
      </c>
      <c r="C364" s="48" t="s">
        <v>2311</v>
      </c>
    </row>
    <row r="365" spans="1:3" ht="11.25">
      <c r="A365" s="48" t="s">
        <v>2294</v>
      </c>
      <c r="B365" s="48" t="s">
        <v>2312</v>
      </c>
      <c r="C365" s="48" t="s">
        <v>2313</v>
      </c>
    </row>
    <row r="366" spans="1:3" ht="11.25">
      <c r="A366" s="48" t="s">
        <v>2294</v>
      </c>
      <c r="B366" s="48" t="s">
        <v>2314</v>
      </c>
      <c r="C366" s="48" t="s">
        <v>2315</v>
      </c>
    </row>
    <row r="367" spans="1:3" ht="11.25">
      <c r="A367" s="48" t="s">
        <v>2294</v>
      </c>
      <c r="B367" s="48" t="s">
        <v>2316</v>
      </c>
      <c r="C367" s="48" t="s">
        <v>2317</v>
      </c>
    </row>
    <row r="368" spans="1:3" ht="11.25">
      <c r="A368" s="48" t="s">
        <v>2294</v>
      </c>
      <c r="B368" s="48" t="s">
        <v>2318</v>
      </c>
      <c r="C368" s="48" t="s">
        <v>2319</v>
      </c>
    </row>
    <row r="369" spans="1:3" ht="11.25">
      <c r="A369" s="48" t="s">
        <v>2294</v>
      </c>
      <c r="B369" s="48" t="s">
        <v>2320</v>
      </c>
      <c r="C369" s="48" t="s">
        <v>2321</v>
      </c>
    </row>
    <row r="370" spans="1:3" ht="11.25">
      <c r="A370" s="48" t="s">
        <v>2294</v>
      </c>
      <c r="B370" s="48" t="s">
        <v>2322</v>
      </c>
      <c r="C370" s="48" t="s">
        <v>2323</v>
      </c>
    </row>
    <row r="371" spans="1:3" ht="11.25">
      <c r="A371" s="48" t="s">
        <v>2324</v>
      </c>
      <c r="B371" s="48" t="s">
        <v>2324</v>
      </c>
      <c r="C371" s="48" t="s">
        <v>2325</v>
      </c>
    </row>
    <row r="372" spans="1:3" ht="11.25">
      <c r="A372" s="48" t="s">
        <v>2324</v>
      </c>
      <c r="B372" s="48" t="s">
        <v>2326</v>
      </c>
      <c r="C372" s="48" t="s">
        <v>2327</v>
      </c>
    </row>
    <row r="373" spans="1:3" ht="11.25">
      <c r="A373" s="48" t="s">
        <v>2324</v>
      </c>
      <c r="B373" s="48" t="s">
        <v>2328</v>
      </c>
      <c r="C373" s="48" t="s">
        <v>2329</v>
      </c>
    </row>
    <row r="374" spans="1:3" ht="11.25">
      <c r="A374" s="48" t="s">
        <v>2324</v>
      </c>
      <c r="B374" s="48" t="s">
        <v>2330</v>
      </c>
      <c r="C374" s="48" t="s">
        <v>2331</v>
      </c>
    </row>
    <row r="375" spans="1:3" ht="11.25">
      <c r="A375" s="48" t="s">
        <v>2324</v>
      </c>
      <c r="B375" s="48" t="s">
        <v>2332</v>
      </c>
      <c r="C375" s="48" t="s">
        <v>2333</v>
      </c>
    </row>
    <row r="376" spans="1:3" ht="11.25">
      <c r="A376" s="48" t="s">
        <v>2324</v>
      </c>
      <c r="B376" s="48" t="s">
        <v>2334</v>
      </c>
      <c r="C376" s="48" t="s">
        <v>2335</v>
      </c>
    </row>
    <row r="377" spans="1:3" ht="11.25">
      <c r="A377" s="48" t="s">
        <v>2324</v>
      </c>
      <c r="B377" s="48" t="s">
        <v>2336</v>
      </c>
      <c r="C377" s="48" t="s">
        <v>2337</v>
      </c>
    </row>
    <row r="378" spans="1:3" ht="11.25">
      <c r="A378" s="48" t="s">
        <v>2324</v>
      </c>
      <c r="B378" s="48" t="s">
        <v>2338</v>
      </c>
      <c r="C378" s="48" t="s">
        <v>2339</v>
      </c>
    </row>
    <row r="379" spans="1:3" ht="11.25">
      <c r="A379" s="48" t="s">
        <v>2324</v>
      </c>
      <c r="B379" s="48" t="s">
        <v>2340</v>
      </c>
      <c r="C379" s="48" t="s">
        <v>2341</v>
      </c>
    </row>
    <row r="380" spans="1:3" ht="11.25">
      <c r="A380" s="48" t="s">
        <v>2324</v>
      </c>
      <c r="B380" s="48" t="s">
        <v>2342</v>
      </c>
      <c r="C380" s="48" t="s">
        <v>2343</v>
      </c>
    </row>
    <row r="381" spans="1:3" ht="11.25">
      <c r="A381" s="48" t="s">
        <v>2324</v>
      </c>
      <c r="B381" s="48" t="s">
        <v>2344</v>
      </c>
      <c r="C381" s="48" t="s">
        <v>2345</v>
      </c>
    </row>
    <row r="382" spans="1:3" ht="11.25">
      <c r="A382" s="48" t="s">
        <v>2324</v>
      </c>
      <c r="B382" s="48" t="s">
        <v>2346</v>
      </c>
      <c r="C382" s="48" t="s">
        <v>2347</v>
      </c>
    </row>
    <row r="383" spans="1:3" ht="11.25">
      <c r="A383" s="48" t="s">
        <v>2324</v>
      </c>
      <c r="B383" s="48" t="s">
        <v>2348</v>
      </c>
      <c r="C383" s="48" t="s">
        <v>2349</v>
      </c>
    </row>
    <row r="384" spans="1:3" ht="11.25">
      <c r="A384" s="48" t="s">
        <v>2324</v>
      </c>
      <c r="B384" s="48" t="s">
        <v>2350</v>
      </c>
      <c r="C384" s="48" t="s">
        <v>2351</v>
      </c>
    </row>
    <row r="385" spans="1:3" ht="11.25">
      <c r="A385" s="48" t="s">
        <v>2324</v>
      </c>
      <c r="B385" s="48" t="s">
        <v>2352</v>
      </c>
      <c r="C385" s="48" t="s">
        <v>2353</v>
      </c>
    </row>
    <row r="386" spans="1:3" ht="11.25">
      <c r="A386" s="48" t="s">
        <v>2324</v>
      </c>
      <c r="B386" s="48" t="s">
        <v>2354</v>
      </c>
      <c r="C386" s="48" t="s">
        <v>2355</v>
      </c>
    </row>
    <row r="387" spans="1:3" ht="11.25">
      <c r="A387" s="48" t="s">
        <v>2324</v>
      </c>
      <c r="B387" s="48" t="s">
        <v>2356</v>
      </c>
      <c r="C387" s="48" t="s">
        <v>2357</v>
      </c>
    </row>
    <row r="388" spans="1:3" ht="11.25">
      <c r="A388" s="48" t="s">
        <v>2324</v>
      </c>
      <c r="B388" s="48" t="s">
        <v>2358</v>
      </c>
      <c r="C388" s="48" t="s">
        <v>2359</v>
      </c>
    </row>
    <row r="389" spans="1:3" ht="11.25">
      <c r="A389" s="48" t="s">
        <v>2324</v>
      </c>
      <c r="B389" s="48" t="s">
        <v>2360</v>
      </c>
      <c r="C389" s="48" t="s">
        <v>2361</v>
      </c>
    </row>
    <row r="390" spans="1:3" ht="11.25">
      <c r="A390" s="48" t="s">
        <v>2324</v>
      </c>
      <c r="B390" s="48" t="s">
        <v>2362</v>
      </c>
      <c r="C390" s="48" t="s">
        <v>2363</v>
      </c>
    </row>
    <row r="391" spans="1:3" ht="11.25">
      <c r="A391" s="48" t="s">
        <v>2364</v>
      </c>
      <c r="B391" s="48" t="s">
        <v>2364</v>
      </c>
      <c r="C391" s="48" t="s">
        <v>2365</v>
      </c>
    </row>
    <row r="392" spans="1:3" ht="11.25">
      <c r="A392" s="48" t="s">
        <v>2364</v>
      </c>
      <c r="B392" s="48" t="s">
        <v>2366</v>
      </c>
      <c r="C392" s="48" t="s">
        <v>2367</v>
      </c>
    </row>
    <row r="393" spans="1:3" ht="11.25">
      <c r="A393" s="48" t="s">
        <v>2364</v>
      </c>
      <c r="B393" s="48" t="s">
        <v>2368</v>
      </c>
      <c r="C393" s="48" t="s">
        <v>2369</v>
      </c>
    </row>
    <row r="394" spans="1:3" ht="11.25">
      <c r="A394" s="48" t="s">
        <v>2364</v>
      </c>
      <c r="B394" s="48" t="s">
        <v>2370</v>
      </c>
      <c r="C394" s="48" t="s">
        <v>2371</v>
      </c>
    </row>
    <row r="395" spans="1:3" ht="11.25">
      <c r="A395" s="48" t="s">
        <v>2364</v>
      </c>
      <c r="B395" s="48" t="s">
        <v>0</v>
      </c>
      <c r="C395" s="48" t="s">
        <v>1</v>
      </c>
    </row>
    <row r="396" spans="1:3" ht="11.25">
      <c r="A396" s="48" t="s">
        <v>2364</v>
      </c>
      <c r="B396" s="48" t="s">
        <v>2</v>
      </c>
      <c r="C396" s="48" t="s">
        <v>3</v>
      </c>
    </row>
    <row r="397" spans="1:3" ht="11.25">
      <c r="A397" s="48" t="s">
        <v>2364</v>
      </c>
      <c r="B397" s="48" t="s">
        <v>4</v>
      </c>
      <c r="C397" s="48" t="s">
        <v>5</v>
      </c>
    </row>
    <row r="398" spans="1:3" ht="11.25">
      <c r="A398" s="48" t="s">
        <v>2364</v>
      </c>
      <c r="B398" s="48" t="s">
        <v>6</v>
      </c>
      <c r="C398" s="48" t="s">
        <v>7</v>
      </c>
    </row>
    <row r="399" spans="1:3" ht="11.25">
      <c r="A399" s="48" t="s">
        <v>2364</v>
      </c>
      <c r="B399" s="48" t="s">
        <v>8</v>
      </c>
      <c r="C399" s="48" t="s">
        <v>9</v>
      </c>
    </row>
    <row r="400" spans="1:3" ht="11.25">
      <c r="A400" s="48" t="s">
        <v>2364</v>
      </c>
      <c r="B400" s="48" t="s">
        <v>10</v>
      </c>
      <c r="C400" s="48" t="s">
        <v>11</v>
      </c>
    </row>
    <row r="401" spans="1:3" ht="11.25">
      <c r="A401" s="48" t="s">
        <v>2364</v>
      </c>
      <c r="B401" s="48" t="s">
        <v>12</v>
      </c>
      <c r="C401" s="48" t="s">
        <v>13</v>
      </c>
    </row>
    <row r="402" spans="1:3" ht="11.25">
      <c r="A402" s="48" t="s">
        <v>2364</v>
      </c>
      <c r="B402" s="48" t="s">
        <v>14</v>
      </c>
      <c r="C402" s="48" t="s">
        <v>15</v>
      </c>
    </row>
    <row r="403" spans="1:3" ht="11.25">
      <c r="A403" s="48" t="s">
        <v>2364</v>
      </c>
      <c r="B403" s="48" t="s">
        <v>16</v>
      </c>
      <c r="C403" s="48" t="s">
        <v>17</v>
      </c>
    </row>
    <row r="404" spans="1:3" ht="11.25">
      <c r="A404" s="48" t="s">
        <v>2364</v>
      </c>
      <c r="B404" s="48" t="s">
        <v>18</v>
      </c>
      <c r="C404" s="48" t="s">
        <v>19</v>
      </c>
    </row>
    <row r="405" spans="1:3" ht="11.25">
      <c r="A405" s="48" t="s">
        <v>2364</v>
      </c>
      <c r="B405" s="48" t="s">
        <v>20</v>
      </c>
      <c r="C405" s="48" t="s">
        <v>21</v>
      </c>
    </row>
    <row r="406" spans="1:3" ht="11.25">
      <c r="A406" s="48" t="s">
        <v>2364</v>
      </c>
      <c r="B406" s="48" t="s">
        <v>22</v>
      </c>
      <c r="C406" s="48" t="s">
        <v>23</v>
      </c>
    </row>
    <row r="407" spans="1:3" ht="11.25">
      <c r="A407" s="48" t="s">
        <v>2364</v>
      </c>
      <c r="B407" s="48" t="s">
        <v>24</v>
      </c>
      <c r="C407" s="48" t="s">
        <v>25</v>
      </c>
    </row>
    <row r="408" spans="1:3" ht="11.25">
      <c r="A408" s="48" t="s">
        <v>2364</v>
      </c>
      <c r="B408" s="48" t="s">
        <v>26</v>
      </c>
      <c r="C408" s="48" t="s">
        <v>27</v>
      </c>
    </row>
    <row r="409" spans="1:3" ht="11.25">
      <c r="A409" s="48" t="s">
        <v>2364</v>
      </c>
      <c r="B409" s="48" t="s">
        <v>28</v>
      </c>
      <c r="C409" s="48" t="s">
        <v>29</v>
      </c>
    </row>
    <row r="410" spans="1:3" ht="11.25">
      <c r="A410" s="48" t="s">
        <v>2364</v>
      </c>
      <c r="B410" s="48" t="s">
        <v>30</v>
      </c>
      <c r="C410" s="48" t="s">
        <v>31</v>
      </c>
    </row>
    <row r="411" spans="1:3" ht="11.25">
      <c r="A411" s="48" t="s">
        <v>2364</v>
      </c>
      <c r="B411" s="48" t="s">
        <v>32</v>
      </c>
      <c r="C411" s="48" t="s">
        <v>33</v>
      </c>
    </row>
    <row r="412" spans="1:3" ht="11.25">
      <c r="A412" s="48" t="s">
        <v>2364</v>
      </c>
      <c r="B412" s="48" t="s">
        <v>34</v>
      </c>
      <c r="C412" s="48" t="s">
        <v>35</v>
      </c>
    </row>
    <row r="413" spans="1:3" ht="11.25">
      <c r="A413" s="48" t="s">
        <v>2364</v>
      </c>
      <c r="B413" s="48" t="s">
        <v>36</v>
      </c>
      <c r="C413" s="48" t="s">
        <v>37</v>
      </c>
    </row>
    <row r="414" spans="1:3" ht="11.25">
      <c r="A414" s="48" t="s">
        <v>2364</v>
      </c>
      <c r="B414" s="48" t="s">
        <v>38</v>
      </c>
      <c r="C414" s="48" t="s">
        <v>39</v>
      </c>
    </row>
    <row r="415" spans="1:3" ht="11.25">
      <c r="A415" s="48" t="s">
        <v>2364</v>
      </c>
      <c r="B415" s="48" t="s">
        <v>40</v>
      </c>
      <c r="C415" s="48" t="s">
        <v>41</v>
      </c>
    </row>
    <row r="416" spans="1:3" ht="11.25">
      <c r="A416" s="48" t="s">
        <v>2364</v>
      </c>
      <c r="B416" s="48" t="s">
        <v>42</v>
      </c>
      <c r="C416" s="48" t="s">
        <v>43</v>
      </c>
    </row>
    <row r="417" spans="1:3" ht="11.25">
      <c r="A417" s="48" t="s">
        <v>2364</v>
      </c>
      <c r="B417" s="48" t="s">
        <v>44</v>
      </c>
      <c r="C417" s="48" t="s">
        <v>45</v>
      </c>
    </row>
    <row r="418" spans="1:3" ht="11.25">
      <c r="A418" s="48" t="s">
        <v>46</v>
      </c>
      <c r="B418" s="48" t="s">
        <v>46</v>
      </c>
      <c r="C418" s="48" t="s">
        <v>47</v>
      </c>
    </row>
    <row r="419" spans="1:3" ht="11.25">
      <c r="A419" s="48" t="s">
        <v>46</v>
      </c>
      <c r="B419" s="48" t="s">
        <v>48</v>
      </c>
      <c r="C419" s="48" t="s">
        <v>49</v>
      </c>
    </row>
    <row r="420" spans="1:3" ht="11.25">
      <c r="A420" s="48" t="s">
        <v>46</v>
      </c>
      <c r="B420" s="48" t="s">
        <v>50</v>
      </c>
      <c r="C420" s="48" t="s">
        <v>51</v>
      </c>
    </row>
    <row r="421" spans="1:3" ht="11.25">
      <c r="A421" s="48" t="s">
        <v>46</v>
      </c>
      <c r="B421" s="48" t="s">
        <v>52</v>
      </c>
      <c r="C421" s="48" t="s">
        <v>53</v>
      </c>
    </row>
    <row r="422" spans="1:3" ht="11.25">
      <c r="A422" s="48" t="s">
        <v>46</v>
      </c>
      <c r="B422" s="48" t="s">
        <v>54</v>
      </c>
      <c r="C422" s="48" t="s">
        <v>55</v>
      </c>
    </row>
    <row r="423" spans="1:3" ht="11.25">
      <c r="A423" s="48" t="s">
        <v>46</v>
      </c>
      <c r="B423" s="48" t="s">
        <v>56</v>
      </c>
      <c r="C423" s="48" t="s">
        <v>57</v>
      </c>
    </row>
    <row r="424" spans="1:3" ht="11.25">
      <c r="A424" s="48" t="s">
        <v>46</v>
      </c>
      <c r="B424" s="48" t="s">
        <v>58</v>
      </c>
      <c r="C424" s="48" t="s">
        <v>59</v>
      </c>
    </row>
    <row r="425" spans="1:3" ht="11.25">
      <c r="A425" s="48" t="s">
        <v>46</v>
      </c>
      <c r="B425" s="48" t="s">
        <v>60</v>
      </c>
      <c r="C425" s="48" t="s">
        <v>61</v>
      </c>
    </row>
    <row r="426" spans="1:3" ht="11.25">
      <c r="A426" s="48" t="s">
        <v>46</v>
      </c>
      <c r="B426" s="48" t="s">
        <v>62</v>
      </c>
      <c r="C426" s="48" t="s">
        <v>63</v>
      </c>
    </row>
    <row r="427" spans="1:3" ht="11.25">
      <c r="A427" s="48" t="s">
        <v>46</v>
      </c>
      <c r="B427" s="48" t="s">
        <v>64</v>
      </c>
      <c r="C427" s="48" t="s">
        <v>65</v>
      </c>
    </row>
    <row r="428" spans="1:3" ht="11.25">
      <c r="A428" s="48" t="s">
        <v>46</v>
      </c>
      <c r="B428" s="48" t="s">
        <v>66</v>
      </c>
      <c r="C428" s="48" t="s">
        <v>67</v>
      </c>
    </row>
    <row r="429" spans="1:3" ht="11.25">
      <c r="A429" s="48" t="s">
        <v>46</v>
      </c>
      <c r="B429" s="48" t="s">
        <v>68</v>
      </c>
      <c r="C429" s="48" t="s">
        <v>69</v>
      </c>
    </row>
    <row r="430" spans="1:3" ht="11.25">
      <c r="A430" s="48" t="s">
        <v>46</v>
      </c>
      <c r="B430" s="48" t="s">
        <v>70</v>
      </c>
      <c r="C430" s="48" t="s">
        <v>71</v>
      </c>
    </row>
    <row r="431" spans="1:3" ht="11.25">
      <c r="A431" s="48" t="s">
        <v>46</v>
      </c>
      <c r="B431" s="48" t="s">
        <v>72</v>
      </c>
      <c r="C431" s="48" t="s">
        <v>73</v>
      </c>
    </row>
    <row r="432" spans="1:3" ht="11.25">
      <c r="A432" s="48" t="s">
        <v>46</v>
      </c>
      <c r="B432" s="48" t="s">
        <v>74</v>
      </c>
      <c r="C432" s="48" t="s">
        <v>75</v>
      </c>
    </row>
    <row r="433" spans="1:3" ht="11.25">
      <c r="A433" s="48" t="s">
        <v>46</v>
      </c>
      <c r="B433" s="48" t="s">
        <v>76</v>
      </c>
      <c r="C433" s="48" t="s">
        <v>77</v>
      </c>
    </row>
    <row r="434" spans="1:3" ht="11.25">
      <c r="A434" s="48" t="s">
        <v>46</v>
      </c>
      <c r="B434" s="48" t="s">
        <v>78</v>
      </c>
      <c r="C434" s="48" t="s">
        <v>79</v>
      </c>
    </row>
    <row r="435" spans="1:3" ht="11.25">
      <c r="A435" s="48" t="s">
        <v>46</v>
      </c>
      <c r="B435" s="48" t="s">
        <v>80</v>
      </c>
      <c r="C435" s="48" t="s">
        <v>81</v>
      </c>
    </row>
    <row r="436" spans="1:3" ht="11.25">
      <c r="A436" s="48" t="s">
        <v>46</v>
      </c>
      <c r="B436" s="48" t="s">
        <v>2128</v>
      </c>
      <c r="C436" s="48" t="s">
        <v>82</v>
      </c>
    </row>
    <row r="437" spans="1:3" ht="11.25">
      <c r="A437" s="48" t="s">
        <v>46</v>
      </c>
      <c r="B437" s="48" t="s">
        <v>83</v>
      </c>
      <c r="C437" s="48" t="s">
        <v>84</v>
      </c>
    </row>
    <row r="438" spans="1:3" ht="11.25">
      <c r="A438" s="48" t="s">
        <v>46</v>
      </c>
      <c r="B438" s="48" t="s">
        <v>85</v>
      </c>
      <c r="C438" s="48" t="s">
        <v>86</v>
      </c>
    </row>
    <row r="439" spans="1:3" ht="11.25">
      <c r="A439" s="48" t="s">
        <v>46</v>
      </c>
      <c r="B439" s="48" t="s">
        <v>87</v>
      </c>
      <c r="C439" s="48" t="s">
        <v>88</v>
      </c>
    </row>
    <row r="440" spans="1:3" ht="11.25">
      <c r="A440" s="48" t="s">
        <v>46</v>
      </c>
      <c r="B440" s="48" t="s">
        <v>89</v>
      </c>
      <c r="C440" s="48" t="s">
        <v>90</v>
      </c>
    </row>
    <row r="441" spans="1:3" ht="11.25">
      <c r="A441" s="48" t="s">
        <v>1452</v>
      </c>
      <c r="B441" s="48" t="s">
        <v>1452</v>
      </c>
      <c r="C441" s="48" t="s">
        <v>1453</v>
      </c>
    </row>
    <row r="442" spans="1:3" ht="11.25">
      <c r="A442" s="48" t="s">
        <v>1452</v>
      </c>
      <c r="B442" s="48" t="s">
        <v>91</v>
      </c>
      <c r="C442" s="48" t="s">
        <v>92</v>
      </c>
    </row>
    <row r="443" spans="1:3" ht="11.25">
      <c r="A443" s="48" t="s">
        <v>1452</v>
      </c>
      <c r="B443" s="48" t="s">
        <v>93</v>
      </c>
      <c r="C443" s="48" t="s">
        <v>94</v>
      </c>
    </row>
    <row r="444" spans="1:3" ht="11.25">
      <c r="A444" s="48" t="s">
        <v>1452</v>
      </c>
      <c r="B444" s="48" t="s">
        <v>1454</v>
      </c>
      <c r="C444" s="48" t="s">
        <v>1455</v>
      </c>
    </row>
    <row r="445" spans="1:3" ht="11.25">
      <c r="A445" s="48" t="s">
        <v>1452</v>
      </c>
      <c r="B445" s="48" t="s">
        <v>1459</v>
      </c>
      <c r="C445" s="48" t="s">
        <v>1460</v>
      </c>
    </row>
    <row r="446" spans="1:3" ht="11.25">
      <c r="A446" s="48" t="s">
        <v>1452</v>
      </c>
      <c r="B446" s="48" t="s">
        <v>1465</v>
      </c>
      <c r="C446" s="48" t="s">
        <v>1466</v>
      </c>
    </row>
    <row r="447" spans="1:3" ht="11.25">
      <c r="A447" s="48" t="s">
        <v>1452</v>
      </c>
      <c r="B447" s="48" t="s">
        <v>1469</v>
      </c>
      <c r="C447" s="48" t="s">
        <v>1470</v>
      </c>
    </row>
    <row r="448" spans="1:3" ht="11.25">
      <c r="A448" s="48" t="s">
        <v>1452</v>
      </c>
      <c r="B448" s="48" t="s">
        <v>95</v>
      </c>
      <c r="C448" s="48" t="s">
        <v>96</v>
      </c>
    </row>
    <row r="449" spans="1:3" ht="11.25">
      <c r="A449" s="48" t="s">
        <v>1452</v>
      </c>
      <c r="B449" s="48" t="s">
        <v>97</v>
      </c>
      <c r="C449" s="48" t="s">
        <v>98</v>
      </c>
    </row>
    <row r="450" spans="1:3" ht="11.25">
      <c r="A450" s="48" t="s">
        <v>1452</v>
      </c>
      <c r="B450" s="48" t="s">
        <v>99</v>
      </c>
      <c r="C450" s="48" t="s">
        <v>100</v>
      </c>
    </row>
    <row r="451" spans="1:3" ht="11.25">
      <c r="A451" s="48" t="s">
        <v>1452</v>
      </c>
      <c r="B451" s="48" t="s">
        <v>101</v>
      </c>
      <c r="C451" s="48" t="s">
        <v>102</v>
      </c>
    </row>
    <row r="452" spans="1:3" ht="11.25">
      <c r="A452" s="48" t="s">
        <v>1452</v>
      </c>
      <c r="B452" s="48" t="s">
        <v>1473</v>
      </c>
      <c r="C452" s="48" t="s">
        <v>1474</v>
      </c>
    </row>
    <row r="453" spans="1:3" ht="11.25">
      <c r="A453" s="48" t="s">
        <v>1452</v>
      </c>
      <c r="B453" s="48" t="s">
        <v>1477</v>
      </c>
      <c r="C453" s="48" t="s">
        <v>1478</v>
      </c>
    </row>
    <row r="454" spans="1:3" ht="11.25">
      <c r="A454" s="48" t="s">
        <v>103</v>
      </c>
      <c r="B454" s="48" t="s">
        <v>103</v>
      </c>
      <c r="C454" s="48" t="s">
        <v>104</v>
      </c>
    </row>
    <row r="455" spans="1:3" ht="11.25">
      <c r="A455" s="48" t="s">
        <v>103</v>
      </c>
      <c r="B455" s="48" t="s">
        <v>105</v>
      </c>
      <c r="C455" s="48" t="s">
        <v>106</v>
      </c>
    </row>
    <row r="456" spans="1:3" ht="11.25">
      <c r="A456" s="48" t="s">
        <v>103</v>
      </c>
      <c r="B456" s="48" t="s">
        <v>107</v>
      </c>
      <c r="C456" s="48" t="s">
        <v>108</v>
      </c>
    </row>
    <row r="457" spans="1:3" ht="11.25">
      <c r="A457" s="48" t="s">
        <v>103</v>
      </c>
      <c r="B457" s="48" t="s">
        <v>109</v>
      </c>
      <c r="C457" s="48" t="s">
        <v>110</v>
      </c>
    </row>
    <row r="458" spans="1:3" ht="11.25">
      <c r="A458" s="48" t="s">
        <v>103</v>
      </c>
      <c r="B458" s="48" t="s">
        <v>111</v>
      </c>
      <c r="C458" s="48" t="s">
        <v>112</v>
      </c>
    </row>
    <row r="459" spans="1:3" ht="11.25">
      <c r="A459" s="48" t="s">
        <v>103</v>
      </c>
      <c r="B459" s="48" t="s">
        <v>113</v>
      </c>
      <c r="C459" s="48" t="s">
        <v>114</v>
      </c>
    </row>
    <row r="460" spans="1:3" ht="11.25">
      <c r="A460" s="48" t="s">
        <v>103</v>
      </c>
      <c r="B460" s="48" t="s">
        <v>115</v>
      </c>
      <c r="C460" s="48" t="s">
        <v>116</v>
      </c>
    </row>
    <row r="461" spans="1:3" ht="11.25">
      <c r="A461" s="48" t="s">
        <v>103</v>
      </c>
      <c r="B461" s="48" t="s">
        <v>117</v>
      </c>
      <c r="C461" s="48" t="s">
        <v>118</v>
      </c>
    </row>
    <row r="462" spans="1:3" ht="11.25">
      <c r="A462" s="48" t="s">
        <v>103</v>
      </c>
      <c r="B462" s="48" t="s">
        <v>119</v>
      </c>
      <c r="C462" s="48" t="s">
        <v>120</v>
      </c>
    </row>
    <row r="463" spans="1:3" ht="11.25">
      <c r="A463" s="48" t="s">
        <v>103</v>
      </c>
      <c r="B463" s="48" t="s">
        <v>121</v>
      </c>
      <c r="C463" s="48" t="s">
        <v>122</v>
      </c>
    </row>
    <row r="464" spans="1:3" ht="11.25">
      <c r="A464" s="48" t="s">
        <v>103</v>
      </c>
      <c r="B464" s="48" t="s">
        <v>123</v>
      </c>
      <c r="C464" s="48" t="s">
        <v>124</v>
      </c>
    </row>
    <row r="465" spans="1:3" ht="11.25">
      <c r="A465" s="48" t="s">
        <v>125</v>
      </c>
      <c r="B465" s="48" t="s">
        <v>125</v>
      </c>
      <c r="C465" s="48" t="s">
        <v>126</v>
      </c>
    </row>
    <row r="466" spans="1:3" ht="11.25">
      <c r="A466" s="48" t="s">
        <v>125</v>
      </c>
      <c r="B466" s="48" t="s">
        <v>127</v>
      </c>
      <c r="C466" s="48" t="s">
        <v>128</v>
      </c>
    </row>
    <row r="467" spans="1:3" ht="11.25">
      <c r="A467" s="48" t="s">
        <v>125</v>
      </c>
      <c r="B467" s="48" t="s">
        <v>129</v>
      </c>
      <c r="C467" s="48" t="s">
        <v>130</v>
      </c>
    </row>
    <row r="468" spans="1:3" ht="11.25">
      <c r="A468" s="48" t="s">
        <v>125</v>
      </c>
      <c r="B468" s="48" t="s">
        <v>131</v>
      </c>
      <c r="C468" s="48" t="s">
        <v>132</v>
      </c>
    </row>
    <row r="469" spans="1:3" ht="11.25">
      <c r="A469" s="48" t="s">
        <v>125</v>
      </c>
      <c r="B469" s="48" t="s">
        <v>133</v>
      </c>
      <c r="C469" s="48" t="s">
        <v>134</v>
      </c>
    </row>
    <row r="470" spans="1:3" ht="11.25">
      <c r="A470" s="48" t="s">
        <v>125</v>
      </c>
      <c r="B470" s="48" t="s">
        <v>135</v>
      </c>
      <c r="C470" s="48" t="s">
        <v>136</v>
      </c>
    </row>
    <row r="471" spans="1:3" ht="11.25">
      <c r="A471" s="48" t="s">
        <v>125</v>
      </c>
      <c r="B471" s="48" t="s">
        <v>137</v>
      </c>
      <c r="C471" s="48" t="s">
        <v>138</v>
      </c>
    </row>
    <row r="472" spans="1:3" ht="11.25">
      <c r="A472" s="48" t="s">
        <v>125</v>
      </c>
      <c r="B472" s="48" t="s">
        <v>139</v>
      </c>
      <c r="C472" s="48" t="s">
        <v>140</v>
      </c>
    </row>
    <row r="473" spans="1:3" ht="11.25">
      <c r="A473" s="48" t="s">
        <v>125</v>
      </c>
      <c r="B473" s="48" t="s">
        <v>141</v>
      </c>
      <c r="C473" s="48" t="s">
        <v>142</v>
      </c>
    </row>
    <row r="474" spans="1:3" ht="11.25">
      <c r="A474" s="48" t="s">
        <v>125</v>
      </c>
      <c r="B474" s="48" t="s">
        <v>143</v>
      </c>
      <c r="C474" s="48" t="s">
        <v>144</v>
      </c>
    </row>
    <row r="475" spans="1:3" ht="11.25">
      <c r="A475" s="48" t="s">
        <v>125</v>
      </c>
      <c r="B475" s="48" t="s">
        <v>145</v>
      </c>
      <c r="C475" s="48" t="s">
        <v>146</v>
      </c>
    </row>
    <row r="476" spans="1:3" ht="11.25">
      <c r="A476" s="48" t="s">
        <v>125</v>
      </c>
      <c r="B476" s="48" t="s">
        <v>147</v>
      </c>
      <c r="C476" s="48" t="s">
        <v>148</v>
      </c>
    </row>
    <row r="477" spans="1:3" ht="11.25">
      <c r="A477" s="48" t="s">
        <v>125</v>
      </c>
      <c r="B477" s="48" t="s">
        <v>149</v>
      </c>
      <c r="C477" s="48" t="s">
        <v>150</v>
      </c>
    </row>
    <row r="478" spans="1:3" ht="11.25">
      <c r="A478" s="48" t="s">
        <v>125</v>
      </c>
      <c r="B478" s="48" t="s">
        <v>151</v>
      </c>
      <c r="C478" s="48" t="s">
        <v>152</v>
      </c>
    </row>
    <row r="479" spans="1:3" ht="11.25">
      <c r="A479" s="48" t="s">
        <v>125</v>
      </c>
      <c r="B479" s="48" t="s">
        <v>153</v>
      </c>
      <c r="C479" s="48" t="s">
        <v>154</v>
      </c>
    </row>
    <row r="480" spans="1:3" ht="11.25">
      <c r="A480" s="48" t="s">
        <v>125</v>
      </c>
      <c r="B480" s="48" t="s">
        <v>155</v>
      </c>
      <c r="C480" s="48" t="s">
        <v>156</v>
      </c>
    </row>
    <row r="481" spans="1:3" ht="11.25">
      <c r="A481" s="48" t="s">
        <v>125</v>
      </c>
      <c r="B481" s="48" t="s">
        <v>157</v>
      </c>
      <c r="C481" s="48" t="s">
        <v>158</v>
      </c>
    </row>
    <row r="482" spans="1:3" ht="11.25">
      <c r="A482" s="48" t="s">
        <v>125</v>
      </c>
      <c r="B482" s="48" t="s">
        <v>159</v>
      </c>
      <c r="C482" s="48" t="s">
        <v>160</v>
      </c>
    </row>
    <row r="483" spans="1:3" ht="11.25">
      <c r="A483" s="48" t="s">
        <v>161</v>
      </c>
      <c r="B483" s="48" t="s">
        <v>161</v>
      </c>
      <c r="C483" s="48" t="s">
        <v>162</v>
      </c>
    </row>
    <row r="484" spans="1:3" ht="11.25">
      <c r="A484" s="48" t="s">
        <v>161</v>
      </c>
      <c r="B484" s="48" t="s">
        <v>163</v>
      </c>
      <c r="C484" s="48" t="s">
        <v>164</v>
      </c>
    </row>
    <row r="485" spans="1:3" ht="11.25">
      <c r="A485" s="48" t="s">
        <v>161</v>
      </c>
      <c r="B485" s="48" t="s">
        <v>165</v>
      </c>
      <c r="C485" s="48" t="s">
        <v>166</v>
      </c>
    </row>
    <row r="486" spans="1:3" ht="11.25">
      <c r="A486" s="48" t="s">
        <v>161</v>
      </c>
      <c r="B486" s="48" t="s">
        <v>167</v>
      </c>
      <c r="C486" s="48" t="s">
        <v>168</v>
      </c>
    </row>
    <row r="487" spans="1:3" ht="11.25">
      <c r="A487" s="48" t="s">
        <v>161</v>
      </c>
      <c r="B487" s="48" t="s">
        <v>169</v>
      </c>
      <c r="C487" s="48" t="s">
        <v>170</v>
      </c>
    </row>
    <row r="488" spans="1:3" ht="11.25">
      <c r="A488" s="48" t="s">
        <v>161</v>
      </c>
      <c r="B488" s="48" t="s">
        <v>171</v>
      </c>
      <c r="C488" s="48" t="s">
        <v>172</v>
      </c>
    </row>
    <row r="489" spans="1:3" ht="11.25">
      <c r="A489" s="48" t="s">
        <v>161</v>
      </c>
      <c r="B489" s="48" t="s">
        <v>173</v>
      </c>
      <c r="C489" s="48" t="s">
        <v>174</v>
      </c>
    </row>
    <row r="490" spans="1:3" ht="11.25">
      <c r="A490" s="48" t="s">
        <v>161</v>
      </c>
      <c r="B490" s="48" t="s">
        <v>175</v>
      </c>
      <c r="C490" s="48" t="s">
        <v>176</v>
      </c>
    </row>
    <row r="491" spans="1:3" ht="11.25">
      <c r="A491" s="48" t="s">
        <v>161</v>
      </c>
      <c r="B491" s="48" t="s">
        <v>177</v>
      </c>
      <c r="C491" s="48" t="s">
        <v>178</v>
      </c>
    </row>
    <row r="492" spans="1:3" ht="11.25">
      <c r="A492" s="48" t="s">
        <v>161</v>
      </c>
      <c r="B492" s="48" t="s">
        <v>179</v>
      </c>
      <c r="C492" s="48" t="s">
        <v>180</v>
      </c>
    </row>
    <row r="493" spans="1:3" ht="11.25">
      <c r="A493" s="48" t="s">
        <v>161</v>
      </c>
      <c r="B493" s="48" t="s">
        <v>181</v>
      </c>
      <c r="C493" s="48" t="s">
        <v>182</v>
      </c>
    </row>
    <row r="494" spans="1:3" ht="11.25">
      <c r="A494" s="48" t="s">
        <v>161</v>
      </c>
      <c r="B494" s="48" t="s">
        <v>183</v>
      </c>
      <c r="C494" s="48" t="s">
        <v>184</v>
      </c>
    </row>
    <row r="495" spans="1:3" ht="11.25">
      <c r="A495" s="48" t="s">
        <v>161</v>
      </c>
      <c r="B495" s="48" t="s">
        <v>185</v>
      </c>
      <c r="C495" s="48" t="s">
        <v>186</v>
      </c>
    </row>
    <row r="496" spans="1:3" ht="11.25">
      <c r="A496" s="48" t="s">
        <v>161</v>
      </c>
      <c r="B496" s="48" t="s">
        <v>187</v>
      </c>
      <c r="C496" s="48" t="s">
        <v>188</v>
      </c>
    </row>
    <row r="497" spans="1:3" ht="11.25">
      <c r="A497" s="48" t="s">
        <v>161</v>
      </c>
      <c r="B497" s="48" t="s">
        <v>189</v>
      </c>
      <c r="C497" s="48" t="s">
        <v>190</v>
      </c>
    </row>
    <row r="498" spans="1:3" ht="11.25">
      <c r="A498" s="48" t="s">
        <v>161</v>
      </c>
      <c r="B498" s="48" t="s">
        <v>191</v>
      </c>
      <c r="C498" s="48" t="s">
        <v>192</v>
      </c>
    </row>
    <row r="499" spans="1:3" ht="11.25">
      <c r="A499" s="48" t="s">
        <v>1486</v>
      </c>
      <c r="B499" s="48" t="s">
        <v>1486</v>
      </c>
      <c r="C499" s="48" t="s">
        <v>1487</v>
      </c>
    </row>
    <row r="500" spans="1:3" ht="11.25">
      <c r="A500" s="48" t="s">
        <v>1486</v>
      </c>
      <c r="B500" s="48" t="s">
        <v>193</v>
      </c>
      <c r="C500" s="48" t="s">
        <v>194</v>
      </c>
    </row>
    <row r="501" spans="1:3" ht="11.25">
      <c r="A501" s="48" t="s">
        <v>1486</v>
      </c>
      <c r="B501" s="48" t="s">
        <v>195</v>
      </c>
      <c r="C501" s="48" t="s">
        <v>196</v>
      </c>
    </row>
    <row r="502" spans="1:3" ht="11.25">
      <c r="A502" s="48" t="s">
        <v>1486</v>
      </c>
      <c r="B502" s="48" t="s">
        <v>197</v>
      </c>
      <c r="C502" s="48" t="s">
        <v>198</v>
      </c>
    </row>
    <row r="503" spans="1:3" ht="11.25">
      <c r="A503" s="48" t="s">
        <v>1486</v>
      </c>
      <c r="B503" s="48" t="s">
        <v>2302</v>
      </c>
      <c r="C503" s="48" t="s">
        <v>199</v>
      </c>
    </row>
    <row r="504" spans="1:3" ht="11.25">
      <c r="A504" s="48" t="s">
        <v>1486</v>
      </c>
      <c r="B504" s="48" t="s">
        <v>200</v>
      </c>
      <c r="C504" s="48" t="s">
        <v>201</v>
      </c>
    </row>
    <row r="505" spans="1:3" ht="11.25">
      <c r="A505" s="48" t="s">
        <v>1486</v>
      </c>
      <c r="B505" s="48" t="s">
        <v>202</v>
      </c>
      <c r="C505" s="48" t="s">
        <v>203</v>
      </c>
    </row>
    <row r="506" spans="1:3" ht="11.25">
      <c r="A506" s="48" t="s">
        <v>1486</v>
      </c>
      <c r="B506" s="48" t="s">
        <v>204</v>
      </c>
      <c r="C506" s="48" t="s">
        <v>205</v>
      </c>
    </row>
    <row r="507" spans="1:3" ht="11.25">
      <c r="A507" s="48" t="s">
        <v>1486</v>
      </c>
      <c r="B507" s="48" t="s">
        <v>206</v>
      </c>
      <c r="C507" s="48" t="s">
        <v>207</v>
      </c>
    </row>
    <row r="508" spans="1:3" ht="11.25">
      <c r="A508" s="48" t="s">
        <v>1486</v>
      </c>
      <c r="B508" s="48" t="s">
        <v>208</v>
      </c>
      <c r="C508" s="48" t="s">
        <v>209</v>
      </c>
    </row>
    <row r="509" spans="1:3" ht="11.25">
      <c r="A509" s="48" t="s">
        <v>1486</v>
      </c>
      <c r="B509" s="48" t="s">
        <v>210</v>
      </c>
      <c r="C509" s="48" t="s">
        <v>211</v>
      </c>
    </row>
    <row r="510" spans="1:3" ht="11.25">
      <c r="A510" s="48" t="s">
        <v>1486</v>
      </c>
      <c r="B510" s="48" t="s">
        <v>212</v>
      </c>
      <c r="C510" s="48" t="s">
        <v>213</v>
      </c>
    </row>
    <row r="511" spans="1:3" ht="11.25">
      <c r="A511" s="48" t="s">
        <v>1486</v>
      </c>
      <c r="B511" s="48" t="s">
        <v>1488</v>
      </c>
      <c r="C511" s="48" t="s">
        <v>1489</v>
      </c>
    </row>
    <row r="512" spans="1:3" ht="11.25">
      <c r="A512" s="48" t="s">
        <v>1486</v>
      </c>
      <c r="B512" s="48" t="s">
        <v>214</v>
      </c>
      <c r="C512" s="48" t="s">
        <v>215</v>
      </c>
    </row>
    <row r="513" spans="1:3" ht="11.25">
      <c r="A513" s="48" t="s">
        <v>1486</v>
      </c>
      <c r="B513" s="48" t="s">
        <v>216</v>
      </c>
      <c r="C513" s="48" t="s">
        <v>217</v>
      </c>
    </row>
    <row r="514" spans="1:3" ht="11.25">
      <c r="A514" s="48" t="s">
        <v>1486</v>
      </c>
      <c r="B514" s="48" t="s">
        <v>218</v>
      </c>
      <c r="C514" s="48" t="s">
        <v>219</v>
      </c>
    </row>
    <row r="515" spans="1:3" ht="11.25">
      <c r="A515" s="48" t="s">
        <v>1486</v>
      </c>
      <c r="B515" s="48" t="s">
        <v>220</v>
      </c>
      <c r="C515" s="48" t="s">
        <v>221</v>
      </c>
    </row>
    <row r="516" spans="1:3" ht="11.25">
      <c r="A516" s="48" t="s">
        <v>222</v>
      </c>
      <c r="B516" s="48" t="s">
        <v>222</v>
      </c>
      <c r="C516" s="48" t="s">
        <v>223</v>
      </c>
    </row>
    <row r="517" spans="1:3" ht="11.25">
      <c r="A517" s="48" t="s">
        <v>222</v>
      </c>
      <c r="B517" s="48" t="s">
        <v>224</v>
      </c>
      <c r="C517" s="48" t="s">
        <v>225</v>
      </c>
    </row>
    <row r="518" spans="1:3" ht="11.25">
      <c r="A518" s="48" t="s">
        <v>222</v>
      </c>
      <c r="B518" s="48" t="s">
        <v>226</v>
      </c>
      <c r="C518" s="48" t="s">
        <v>227</v>
      </c>
    </row>
    <row r="519" spans="1:3" ht="11.25">
      <c r="A519" s="48" t="s">
        <v>222</v>
      </c>
      <c r="B519" s="48" t="s">
        <v>228</v>
      </c>
      <c r="C519" s="48" t="s">
        <v>229</v>
      </c>
    </row>
    <row r="520" spans="1:3" ht="11.25">
      <c r="A520" s="48" t="s">
        <v>222</v>
      </c>
      <c r="B520" s="48" t="s">
        <v>230</v>
      </c>
      <c r="C520" s="48" t="s">
        <v>231</v>
      </c>
    </row>
    <row r="521" spans="1:3" ht="11.25">
      <c r="A521" s="48" t="s">
        <v>222</v>
      </c>
      <c r="B521" s="48" t="s">
        <v>232</v>
      </c>
      <c r="C521" s="48" t="s">
        <v>233</v>
      </c>
    </row>
    <row r="522" spans="1:3" ht="11.25">
      <c r="A522" s="48" t="s">
        <v>222</v>
      </c>
      <c r="B522" s="48" t="s">
        <v>234</v>
      </c>
      <c r="C522" s="48" t="s">
        <v>235</v>
      </c>
    </row>
    <row r="523" spans="1:3" ht="11.25">
      <c r="A523" s="48" t="s">
        <v>222</v>
      </c>
      <c r="B523" s="48" t="s">
        <v>236</v>
      </c>
      <c r="C523" s="48" t="s">
        <v>237</v>
      </c>
    </row>
    <row r="524" spans="1:3" ht="11.25">
      <c r="A524" s="48" t="s">
        <v>222</v>
      </c>
      <c r="B524" s="48" t="s">
        <v>238</v>
      </c>
      <c r="C524" s="48" t="s">
        <v>239</v>
      </c>
    </row>
    <row r="525" spans="1:3" ht="11.25">
      <c r="A525" s="48" t="s">
        <v>222</v>
      </c>
      <c r="B525" s="48" t="s">
        <v>240</v>
      </c>
      <c r="C525" s="48" t="s">
        <v>241</v>
      </c>
    </row>
    <row r="526" spans="1:3" ht="11.25">
      <c r="A526" s="48" t="s">
        <v>222</v>
      </c>
      <c r="B526" s="48" t="s">
        <v>242</v>
      </c>
      <c r="C526" s="48" t="s">
        <v>243</v>
      </c>
    </row>
    <row r="527" spans="1:3" ht="11.25">
      <c r="A527" s="48" t="s">
        <v>222</v>
      </c>
      <c r="B527" s="48" t="s">
        <v>244</v>
      </c>
      <c r="C527" s="48" t="s">
        <v>245</v>
      </c>
    </row>
    <row r="528" spans="1:3" ht="11.25">
      <c r="A528" s="48" t="s">
        <v>222</v>
      </c>
      <c r="B528" s="48" t="s">
        <v>246</v>
      </c>
      <c r="C528" s="48" t="s">
        <v>247</v>
      </c>
    </row>
    <row r="529" spans="1:3" ht="11.25">
      <c r="A529" s="48" t="s">
        <v>222</v>
      </c>
      <c r="B529" s="48" t="s">
        <v>248</v>
      </c>
      <c r="C529" s="48" t="s">
        <v>249</v>
      </c>
    </row>
    <row r="530" spans="1:3" ht="11.25">
      <c r="A530" s="48" t="s">
        <v>222</v>
      </c>
      <c r="B530" s="48" t="s">
        <v>250</v>
      </c>
      <c r="C530" s="48" t="s">
        <v>251</v>
      </c>
    </row>
    <row r="531" spans="1:3" ht="11.25">
      <c r="A531" s="48" t="s">
        <v>222</v>
      </c>
      <c r="B531" s="48" t="s">
        <v>252</v>
      </c>
      <c r="C531" s="48" t="s">
        <v>253</v>
      </c>
    </row>
    <row r="532" spans="1:3" ht="11.25">
      <c r="A532" s="48" t="s">
        <v>222</v>
      </c>
      <c r="B532" s="48" t="s">
        <v>254</v>
      </c>
      <c r="C532" s="48" t="s">
        <v>255</v>
      </c>
    </row>
    <row r="533" spans="1:3" ht="11.25">
      <c r="A533" s="48" t="s">
        <v>222</v>
      </c>
      <c r="B533" s="48" t="s">
        <v>256</v>
      </c>
      <c r="C533" s="48" t="s">
        <v>257</v>
      </c>
    </row>
    <row r="534" spans="1:3" ht="11.25">
      <c r="A534" s="48" t="s">
        <v>222</v>
      </c>
      <c r="B534" s="48" t="s">
        <v>258</v>
      </c>
      <c r="C534" s="48" t="s">
        <v>259</v>
      </c>
    </row>
    <row r="535" spans="1:3" ht="11.25">
      <c r="A535" s="48" t="s">
        <v>222</v>
      </c>
      <c r="B535" s="48" t="s">
        <v>260</v>
      </c>
      <c r="C535" s="48" t="s">
        <v>261</v>
      </c>
    </row>
    <row r="536" spans="1:3" ht="11.25">
      <c r="A536" s="48" t="s">
        <v>222</v>
      </c>
      <c r="B536" s="48" t="s">
        <v>262</v>
      </c>
      <c r="C536" s="48" t="s">
        <v>263</v>
      </c>
    </row>
    <row r="537" spans="1:3" ht="11.25">
      <c r="A537" s="48" t="s">
        <v>222</v>
      </c>
      <c r="B537" s="48" t="s">
        <v>264</v>
      </c>
      <c r="C537" s="48" t="s">
        <v>265</v>
      </c>
    </row>
    <row r="538" spans="1:3" ht="11.25">
      <c r="A538" s="48" t="s">
        <v>222</v>
      </c>
      <c r="B538" s="48" t="s">
        <v>266</v>
      </c>
      <c r="C538" s="48" t="s">
        <v>267</v>
      </c>
    </row>
    <row r="539" spans="1:3" ht="11.25">
      <c r="A539" s="48" t="s">
        <v>268</v>
      </c>
      <c r="B539" s="48" t="s">
        <v>268</v>
      </c>
      <c r="C539" s="48" t="s">
        <v>269</v>
      </c>
    </row>
    <row r="540" spans="1:3" ht="11.25">
      <c r="A540" s="48" t="s">
        <v>268</v>
      </c>
      <c r="B540" s="48" t="s">
        <v>270</v>
      </c>
      <c r="C540" s="48" t="s">
        <v>271</v>
      </c>
    </row>
    <row r="541" spans="1:3" ht="11.25">
      <c r="A541" s="48" t="s">
        <v>268</v>
      </c>
      <c r="B541" s="48" t="s">
        <v>272</v>
      </c>
      <c r="C541" s="48" t="s">
        <v>273</v>
      </c>
    </row>
    <row r="542" spans="1:3" ht="11.25">
      <c r="A542" s="48" t="s">
        <v>268</v>
      </c>
      <c r="B542" s="48" t="s">
        <v>274</v>
      </c>
      <c r="C542" s="48" t="s">
        <v>275</v>
      </c>
    </row>
    <row r="543" spans="1:3" ht="11.25">
      <c r="A543" s="48" t="s">
        <v>268</v>
      </c>
      <c r="B543" s="48" t="s">
        <v>276</v>
      </c>
      <c r="C543" s="48" t="s">
        <v>277</v>
      </c>
    </row>
    <row r="544" spans="1:3" ht="11.25">
      <c r="A544" s="48" t="s">
        <v>268</v>
      </c>
      <c r="B544" s="48" t="s">
        <v>278</v>
      </c>
      <c r="C544" s="48" t="s">
        <v>279</v>
      </c>
    </row>
    <row r="545" spans="1:3" ht="11.25">
      <c r="A545" s="48" t="s">
        <v>268</v>
      </c>
      <c r="B545" s="48" t="s">
        <v>280</v>
      </c>
      <c r="C545" s="48" t="s">
        <v>281</v>
      </c>
    </row>
    <row r="546" spans="1:3" ht="11.25">
      <c r="A546" s="48" t="s">
        <v>268</v>
      </c>
      <c r="B546" s="48" t="s">
        <v>282</v>
      </c>
      <c r="C546" s="48" t="s">
        <v>283</v>
      </c>
    </row>
    <row r="547" spans="1:3" ht="11.25">
      <c r="A547" s="48" t="s">
        <v>268</v>
      </c>
      <c r="B547" s="48" t="s">
        <v>284</v>
      </c>
      <c r="C547" s="48" t="s">
        <v>285</v>
      </c>
    </row>
    <row r="548" spans="1:3" ht="11.25">
      <c r="A548" s="48" t="s">
        <v>268</v>
      </c>
      <c r="B548" s="48" t="s">
        <v>286</v>
      </c>
      <c r="C548" s="48" t="s">
        <v>287</v>
      </c>
    </row>
    <row r="549" spans="1:3" ht="11.25">
      <c r="A549" s="48" t="s">
        <v>268</v>
      </c>
      <c r="B549" s="48" t="s">
        <v>288</v>
      </c>
      <c r="C549" s="48" t="s">
        <v>289</v>
      </c>
    </row>
    <row r="550" spans="1:3" ht="11.25">
      <c r="A550" s="48" t="s">
        <v>268</v>
      </c>
      <c r="B550" s="48" t="s">
        <v>290</v>
      </c>
      <c r="C550" s="48" t="s">
        <v>291</v>
      </c>
    </row>
    <row r="551" spans="1:3" ht="11.25">
      <c r="A551" s="48" t="s">
        <v>268</v>
      </c>
      <c r="B551" s="48" t="s">
        <v>292</v>
      </c>
      <c r="C551" s="48" t="s">
        <v>293</v>
      </c>
    </row>
    <row r="552" spans="1:3" ht="11.25">
      <c r="A552" s="48" t="s">
        <v>268</v>
      </c>
      <c r="B552" s="48" t="s">
        <v>294</v>
      </c>
      <c r="C552" s="48" t="s">
        <v>295</v>
      </c>
    </row>
    <row r="553" spans="1:3" ht="11.25">
      <c r="A553" s="48" t="s">
        <v>296</v>
      </c>
      <c r="B553" s="48" t="s">
        <v>296</v>
      </c>
      <c r="C553" s="48" t="s">
        <v>297</v>
      </c>
    </row>
    <row r="554" spans="1:3" ht="11.25">
      <c r="A554" s="48" t="s">
        <v>296</v>
      </c>
      <c r="B554" s="48" t="s">
        <v>298</v>
      </c>
      <c r="C554" s="48" t="s">
        <v>299</v>
      </c>
    </row>
    <row r="555" spans="1:3" ht="11.25">
      <c r="A555" s="48" t="s">
        <v>296</v>
      </c>
      <c r="B555" s="48" t="s">
        <v>300</v>
      </c>
      <c r="C555" s="48" t="s">
        <v>301</v>
      </c>
    </row>
    <row r="556" spans="1:3" ht="11.25">
      <c r="A556" s="48" t="s">
        <v>296</v>
      </c>
      <c r="B556" s="48" t="s">
        <v>302</v>
      </c>
      <c r="C556" s="48" t="s">
        <v>303</v>
      </c>
    </row>
    <row r="557" spans="1:3" ht="11.25">
      <c r="A557" s="48" t="s">
        <v>296</v>
      </c>
      <c r="B557" s="48" t="s">
        <v>304</v>
      </c>
      <c r="C557" s="48" t="s">
        <v>305</v>
      </c>
    </row>
    <row r="558" spans="1:3" ht="11.25">
      <c r="A558" s="48" t="s">
        <v>296</v>
      </c>
      <c r="B558" s="48" t="s">
        <v>306</v>
      </c>
      <c r="C558" s="48" t="s">
        <v>307</v>
      </c>
    </row>
    <row r="559" spans="1:3" ht="11.25">
      <c r="A559" s="48" t="s">
        <v>296</v>
      </c>
      <c r="B559" s="48" t="s">
        <v>308</v>
      </c>
      <c r="C559" s="48" t="s">
        <v>309</v>
      </c>
    </row>
    <row r="560" spans="1:3" ht="11.25">
      <c r="A560" s="48" t="s">
        <v>296</v>
      </c>
      <c r="B560" s="48" t="s">
        <v>310</v>
      </c>
      <c r="C560" s="48" t="s">
        <v>311</v>
      </c>
    </row>
    <row r="561" spans="1:3" ht="11.25">
      <c r="A561" s="48" t="s">
        <v>296</v>
      </c>
      <c r="B561" s="48" t="s">
        <v>312</v>
      </c>
      <c r="C561" s="48" t="s">
        <v>313</v>
      </c>
    </row>
    <row r="562" spans="1:3" ht="11.25">
      <c r="A562" s="48" t="s">
        <v>296</v>
      </c>
      <c r="B562" s="48" t="s">
        <v>314</v>
      </c>
      <c r="C562" s="48" t="s">
        <v>315</v>
      </c>
    </row>
    <row r="563" spans="1:3" ht="11.25">
      <c r="A563" s="48" t="s">
        <v>296</v>
      </c>
      <c r="B563" s="48" t="s">
        <v>316</v>
      </c>
      <c r="C563" s="48" t="s">
        <v>317</v>
      </c>
    </row>
    <row r="564" spans="1:3" ht="11.25">
      <c r="A564" s="48" t="s">
        <v>296</v>
      </c>
      <c r="B564" s="48" t="s">
        <v>318</v>
      </c>
      <c r="C564" s="48" t="s">
        <v>319</v>
      </c>
    </row>
    <row r="565" spans="1:3" ht="11.25">
      <c r="A565" s="48" t="s">
        <v>296</v>
      </c>
      <c r="B565" s="48" t="s">
        <v>320</v>
      </c>
      <c r="C565" s="48" t="s">
        <v>321</v>
      </c>
    </row>
    <row r="566" spans="1:3" ht="11.25">
      <c r="A566" s="48" t="s">
        <v>296</v>
      </c>
      <c r="B566" s="48" t="s">
        <v>322</v>
      </c>
      <c r="C566" s="48" t="s">
        <v>323</v>
      </c>
    </row>
    <row r="567" spans="1:3" ht="11.25">
      <c r="A567" s="48" t="s">
        <v>296</v>
      </c>
      <c r="B567" s="48" t="s">
        <v>324</v>
      </c>
      <c r="C567" s="48" t="s">
        <v>325</v>
      </c>
    </row>
    <row r="568" spans="1:3" ht="11.25">
      <c r="A568" s="48" t="s">
        <v>296</v>
      </c>
      <c r="B568" s="48" t="s">
        <v>326</v>
      </c>
      <c r="C568" s="48" t="s">
        <v>327</v>
      </c>
    </row>
    <row r="569" spans="1:3" ht="11.25">
      <c r="A569" s="48" t="s">
        <v>296</v>
      </c>
      <c r="B569" s="48" t="s">
        <v>328</v>
      </c>
      <c r="C569" s="48" t="s">
        <v>329</v>
      </c>
    </row>
    <row r="570" spans="1:3" ht="11.25">
      <c r="A570" s="48" t="s">
        <v>296</v>
      </c>
      <c r="B570" s="48" t="s">
        <v>330</v>
      </c>
      <c r="C570" s="48" t="s">
        <v>331</v>
      </c>
    </row>
    <row r="571" spans="1:3" ht="11.25">
      <c r="A571" s="48" t="s">
        <v>296</v>
      </c>
      <c r="B571" s="48" t="s">
        <v>332</v>
      </c>
      <c r="C571" s="48" t="s">
        <v>333</v>
      </c>
    </row>
    <row r="572" spans="1:3" ht="11.25">
      <c r="A572" s="48" t="s">
        <v>296</v>
      </c>
      <c r="B572" s="48" t="s">
        <v>334</v>
      </c>
      <c r="C572" s="48" t="s">
        <v>335</v>
      </c>
    </row>
    <row r="573" spans="1:3" ht="11.25">
      <c r="A573" s="48" t="s">
        <v>336</v>
      </c>
      <c r="B573" s="48" t="s">
        <v>336</v>
      </c>
      <c r="C573" s="48" t="s">
        <v>337</v>
      </c>
    </row>
    <row r="574" spans="1:3" ht="11.25">
      <c r="A574" s="48" t="s">
        <v>336</v>
      </c>
      <c r="B574" s="48" t="s">
        <v>338</v>
      </c>
      <c r="C574" s="48" t="s">
        <v>339</v>
      </c>
    </row>
    <row r="575" spans="1:3" ht="11.25">
      <c r="A575" s="48" t="s">
        <v>336</v>
      </c>
      <c r="B575" s="48" t="s">
        <v>340</v>
      </c>
      <c r="C575" s="48" t="s">
        <v>341</v>
      </c>
    </row>
    <row r="576" spans="1:3" ht="11.25">
      <c r="A576" s="48" t="s">
        <v>336</v>
      </c>
      <c r="B576" s="48" t="s">
        <v>342</v>
      </c>
      <c r="C576" s="48" t="s">
        <v>343</v>
      </c>
    </row>
    <row r="577" spans="1:3" ht="11.25">
      <c r="A577" s="48" t="s">
        <v>336</v>
      </c>
      <c r="B577" s="48" t="s">
        <v>344</v>
      </c>
      <c r="C577" s="48" t="s">
        <v>345</v>
      </c>
    </row>
    <row r="578" spans="1:3" ht="11.25">
      <c r="A578" s="48" t="s">
        <v>336</v>
      </c>
      <c r="B578" s="48" t="s">
        <v>346</v>
      </c>
      <c r="C578" s="48" t="s">
        <v>347</v>
      </c>
    </row>
    <row r="579" spans="1:3" ht="11.25">
      <c r="A579" s="48" t="s">
        <v>336</v>
      </c>
      <c r="B579" s="48" t="s">
        <v>348</v>
      </c>
      <c r="C579" s="48" t="s">
        <v>349</v>
      </c>
    </row>
    <row r="580" spans="1:3" ht="11.25">
      <c r="A580" s="48" t="s">
        <v>336</v>
      </c>
      <c r="B580" s="48" t="s">
        <v>350</v>
      </c>
      <c r="C580" s="48" t="s">
        <v>351</v>
      </c>
    </row>
    <row r="581" spans="1:3" ht="11.25">
      <c r="A581" s="48" t="s">
        <v>336</v>
      </c>
      <c r="B581" s="48" t="s">
        <v>352</v>
      </c>
      <c r="C581" s="48" t="s">
        <v>353</v>
      </c>
    </row>
    <row r="582" spans="1:3" ht="11.25">
      <c r="A582" s="48" t="s">
        <v>336</v>
      </c>
      <c r="B582" s="48" t="s">
        <v>354</v>
      </c>
      <c r="C582" s="48" t="s">
        <v>355</v>
      </c>
    </row>
    <row r="583" spans="1:3" ht="11.25">
      <c r="A583" s="48" t="s">
        <v>336</v>
      </c>
      <c r="B583" s="48" t="s">
        <v>356</v>
      </c>
      <c r="C583" s="48" t="s">
        <v>357</v>
      </c>
    </row>
    <row r="584" spans="1:3" ht="11.25">
      <c r="A584" s="48" t="s">
        <v>336</v>
      </c>
      <c r="B584" s="48" t="s">
        <v>358</v>
      </c>
      <c r="C584" s="48" t="s">
        <v>359</v>
      </c>
    </row>
    <row r="585" spans="1:3" ht="11.25">
      <c r="A585" s="48" t="s">
        <v>336</v>
      </c>
      <c r="B585" s="48" t="s">
        <v>360</v>
      </c>
      <c r="C585" s="48" t="s">
        <v>361</v>
      </c>
    </row>
    <row r="586" spans="1:3" ht="11.25">
      <c r="A586" s="48" t="s">
        <v>362</v>
      </c>
      <c r="B586" s="48" t="s">
        <v>362</v>
      </c>
      <c r="C586" s="48" t="s">
        <v>363</v>
      </c>
    </row>
    <row r="587" spans="1:3" ht="11.25">
      <c r="A587" s="48" t="s">
        <v>362</v>
      </c>
      <c r="B587" s="48" t="s">
        <v>364</v>
      </c>
      <c r="C587" s="48" t="s">
        <v>365</v>
      </c>
    </row>
    <row r="588" spans="1:3" ht="11.25">
      <c r="A588" s="48" t="s">
        <v>362</v>
      </c>
      <c r="B588" s="48" t="s">
        <v>366</v>
      </c>
      <c r="C588" s="48" t="s">
        <v>367</v>
      </c>
    </row>
    <row r="589" spans="1:3" ht="11.25">
      <c r="A589" s="48" t="s">
        <v>362</v>
      </c>
      <c r="B589" s="48" t="s">
        <v>368</v>
      </c>
      <c r="C589" s="48" t="s">
        <v>369</v>
      </c>
    </row>
    <row r="590" spans="1:3" ht="11.25">
      <c r="A590" s="48" t="s">
        <v>362</v>
      </c>
      <c r="B590" s="48" t="s">
        <v>370</v>
      </c>
      <c r="C590" s="48" t="s">
        <v>371</v>
      </c>
    </row>
    <row r="591" spans="1:3" ht="11.25">
      <c r="A591" s="48" t="s">
        <v>362</v>
      </c>
      <c r="B591" s="48" t="s">
        <v>372</v>
      </c>
      <c r="C591" s="48" t="s">
        <v>373</v>
      </c>
    </row>
    <row r="592" spans="1:3" ht="11.25">
      <c r="A592" s="48" t="s">
        <v>362</v>
      </c>
      <c r="B592" s="48" t="s">
        <v>374</v>
      </c>
      <c r="C592" s="48" t="s">
        <v>375</v>
      </c>
    </row>
    <row r="593" spans="1:3" ht="11.25">
      <c r="A593" s="48" t="s">
        <v>362</v>
      </c>
      <c r="B593" s="48" t="s">
        <v>376</v>
      </c>
      <c r="C593" s="48" t="s">
        <v>377</v>
      </c>
    </row>
    <row r="594" spans="1:3" ht="11.25">
      <c r="A594" s="48" t="s">
        <v>362</v>
      </c>
      <c r="B594" s="48" t="s">
        <v>378</v>
      </c>
      <c r="C594" s="48" t="s">
        <v>379</v>
      </c>
    </row>
    <row r="595" spans="1:3" ht="11.25">
      <c r="A595" s="48" t="s">
        <v>362</v>
      </c>
      <c r="B595" s="48" t="s">
        <v>2076</v>
      </c>
      <c r="C595" s="48" t="s">
        <v>380</v>
      </c>
    </row>
    <row r="596" spans="1:3" ht="11.25">
      <c r="A596" s="48" t="s">
        <v>362</v>
      </c>
      <c r="B596" s="48" t="s">
        <v>381</v>
      </c>
      <c r="C596" s="48" t="s">
        <v>382</v>
      </c>
    </row>
    <row r="597" spans="1:3" ht="11.25">
      <c r="A597" s="48" t="s">
        <v>362</v>
      </c>
      <c r="B597" s="48" t="s">
        <v>383</v>
      </c>
      <c r="C597" s="48" t="s">
        <v>384</v>
      </c>
    </row>
    <row r="598" spans="1:3" ht="11.25">
      <c r="A598" s="48" t="s">
        <v>362</v>
      </c>
      <c r="B598" s="48" t="s">
        <v>385</v>
      </c>
      <c r="C598" s="48" t="s">
        <v>386</v>
      </c>
    </row>
    <row r="599" spans="1:3" ht="11.25">
      <c r="A599" s="48" t="s">
        <v>362</v>
      </c>
      <c r="B599" s="48" t="s">
        <v>387</v>
      </c>
      <c r="C599" s="48" t="s">
        <v>388</v>
      </c>
    </row>
    <row r="600" spans="1:3" ht="11.25">
      <c r="A600" s="48" t="s">
        <v>362</v>
      </c>
      <c r="B600" s="48" t="s">
        <v>389</v>
      </c>
      <c r="C600" s="48" t="s">
        <v>390</v>
      </c>
    </row>
    <row r="601" spans="1:3" ht="11.25">
      <c r="A601" s="48" t="s">
        <v>362</v>
      </c>
      <c r="B601" s="48" t="s">
        <v>391</v>
      </c>
      <c r="C601" s="48" t="s">
        <v>392</v>
      </c>
    </row>
    <row r="602" spans="1:3" ht="11.25">
      <c r="A602" s="48" t="s">
        <v>362</v>
      </c>
      <c r="B602" s="48" t="s">
        <v>2178</v>
      </c>
      <c r="C602" s="48" t="s">
        <v>393</v>
      </c>
    </row>
    <row r="603" spans="1:3" ht="11.25">
      <c r="A603" s="48" t="s">
        <v>362</v>
      </c>
      <c r="B603" s="48" t="s">
        <v>394</v>
      </c>
      <c r="C603" s="48" t="s">
        <v>395</v>
      </c>
    </row>
    <row r="604" spans="1:3" ht="11.25">
      <c r="A604" s="48" t="s">
        <v>362</v>
      </c>
      <c r="B604" s="48" t="s">
        <v>396</v>
      </c>
      <c r="C604" s="48" t="s">
        <v>397</v>
      </c>
    </row>
    <row r="605" spans="1:3" ht="11.25">
      <c r="A605" s="48" t="s">
        <v>362</v>
      </c>
      <c r="B605" s="48" t="s">
        <v>64</v>
      </c>
      <c r="C605" s="48" t="s">
        <v>398</v>
      </c>
    </row>
    <row r="606" spans="1:3" ht="11.25">
      <c r="A606" s="48" t="s">
        <v>362</v>
      </c>
      <c r="B606" s="48" t="s">
        <v>399</v>
      </c>
      <c r="C606" s="48" t="s">
        <v>400</v>
      </c>
    </row>
    <row r="607" spans="1:3" ht="11.25">
      <c r="A607" s="48" t="s">
        <v>362</v>
      </c>
      <c r="B607" s="48" t="s">
        <v>401</v>
      </c>
      <c r="C607" s="48" t="s">
        <v>402</v>
      </c>
    </row>
    <row r="608" spans="1:3" ht="11.25">
      <c r="A608" s="48" t="s">
        <v>362</v>
      </c>
      <c r="B608" s="48" t="s">
        <v>403</v>
      </c>
      <c r="C608" s="48" t="s">
        <v>404</v>
      </c>
    </row>
    <row r="609" spans="1:3" ht="11.25">
      <c r="A609" s="48" t="s">
        <v>362</v>
      </c>
      <c r="B609" s="48" t="s">
        <v>405</v>
      </c>
      <c r="C609" s="48" t="s">
        <v>406</v>
      </c>
    </row>
    <row r="610" spans="1:3" ht="11.25">
      <c r="A610" s="48" t="s">
        <v>362</v>
      </c>
      <c r="B610" s="48" t="s">
        <v>1714</v>
      </c>
      <c r="C610" s="48" t="s">
        <v>407</v>
      </c>
    </row>
    <row r="611" spans="1:3" ht="11.25">
      <c r="A611" s="48" t="s">
        <v>362</v>
      </c>
      <c r="B611" s="48" t="s">
        <v>408</v>
      </c>
      <c r="C611" s="48" t="s">
        <v>409</v>
      </c>
    </row>
    <row r="612" spans="1:3" ht="11.25">
      <c r="A612" s="48" t="s">
        <v>362</v>
      </c>
      <c r="B612" s="48" t="s">
        <v>410</v>
      </c>
      <c r="C612" s="48" t="s">
        <v>411</v>
      </c>
    </row>
    <row r="613" spans="1:3" ht="11.25">
      <c r="A613" s="48" t="s">
        <v>362</v>
      </c>
      <c r="B613" s="48" t="s">
        <v>412</v>
      </c>
      <c r="C613" s="48" t="s">
        <v>413</v>
      </c>
    </row>
    <row r="614" spans="1:3" ht="11.25">
      <c r="A614" s="48" t="s">
        <v>362</v>
      </c>
      <c r="B614" s="48" t="s">
        <v>414</v>
      </c>
      <c r="C614" s="48" t="s">
        <v>415</v>
      </c>
    </row>
    <row r="615" spans="1:3" ht="11.25">
      <c r="A615" s="48" t="s">
        <v>362</v>
      </c>
      <c r="B615" s="48" t="s">
        <v>416</v>
      </c>
      <c r="C615" s="48" t="s">
        <v>417</v>
      </c>
    </row>
    <row r="616" spans="1:3" ht="11.25">
      <c r="A616" s="48" t="s">
        <v>362</v>
      </c>
      <c r="B616" s="48" t="s">
        <v>418</v>
      </c>
      <c r="C616" s="48" t="s">
        <v>419</v>
      </c>
    </row>
    <row r="617" spans="1:3" ht="11.25">
      <c r="A617" s="48" t="s">
        <v>362</v>
      </c>
      <c r="B617" s="48" t="s">
        <v>420</v>
      </c>
      <c r="C617" s="48" t="s">
        <v>421</v>
      </c>
    </row>
    <row r="618" spans="1:3" ht="11.25">
      <c r="A618" s="48" t="s">
        <v>362</v>
      </c>
      <c r="B618" s="48" t="s">
        <v>422</v>
      </c>
      <c r="C618" s="48" t="s">
        <v>423</v>
      </c>
    </row>
    <row r="619" spans="1:3" ht="11.25">
      <c r="A619" s="48" t="s">
        <v>362</v>
      </c>
      <c r="B619" s="48" t="s">
        <v>424</v>
      </c>
      <c r="C619" s="48" t="s">
        <v>425</v>
      </c>
    </row>
    <row r="620" spans="1:3" ht="11.25">
      <c r="A620" s="48" t="s">
        <v>362</v>
      </c>
      <c r="B620" s="48" t="s">
        <v>426</v>
      </c>
      <c r="C620" s="48" t="s">
        <v>427</v>
      </c>
    </row>
    <row r="621" spans="1:3" ht="11.25">
      <c r="A621" s="48" t="s">
        <v>362</v>
      </c>
      <c r="B621" s="48" t="s">
        <v>428</v>
      </c>
      <c r="C621" s="48" t="s">
        <v>429</v>
      </c>
    </row>
    <row r="622" spans="1:3" ht="11.25">
      <c r="A622" s="48" t="s">
        <v>362</v>
      </c>
      <c r="B622" s="48" t="s">
        <v>430</v>
      </c>
      <c r="C622" s="48" t="s">
        <v>431</v>
      </c>
    </row>
    <row r="623" spans="1:3" ht="11.25">
      <c r="A623" s="48" t="s">
        <v>362</v>
      </c>
      <c r="B623" s="48" t="s">
        <v>432</v>
      </c>
      <c r="C623" s="48" t="s">
        <v>433</v>
      </c>
    </row>
    <row r="624" spans="1:3" ht="11.25">
      <c r="A624" s="48" t="s">
        <v>362</v>
      </c>
      <c r="B624" s="48" t="s">
        <v>434</v>
      </c>
      <c r="C624" s="48" t="s">
        <v>435</v>
      </c>
    </row>
    <row r="625" spans="1:3" ht="11.25">
      <c r="A625" s="48" t="s">
        <v>362</v>
      </c>
      <c r="B625" s="48" t="s">
        <v>436</v>
      </c>
      <c r="C625" s="48" t="s">
        <v>437</v>
      </c>
    </row>
    <row r="626" spans="1:3" ht="11.25">
      <c r="A626" s="48" t="s">
        <v>362</v>
      </c>
      <c r="B626" s="48" t="s">
        <v>438</v>
      </c>
      <c r="C626" s="48" t="s">
        <v>439</v>
      </c>
    </row>
    <row r="627" spans="1:3" ht="11.25">
      <c r="A627" s="48" t="s">
        <v>362</v>
      </c>
      <c r="B627" s="48" t="s">
        <v>440</v>
      </c>
      <c r="C627" s="48" t="s">
        <v>441</v>
      </c>
    </row>
    <row r="628" spans="1:3" ht="11.25">
      <c r="A628" s="48" t="s">
        <v>362</v>
      </c>
      <c r="B628" s="48" t="s">
        <v>442</v>
      </c>
      <c r="C628" s="48" t="s">
        <v>443</v>
      </c>
    </row>
    <row r="629" spans="1:3" ht="11.25">
      <c r="A629" s="48" t="s">
        <v>444</v>
      </c>
      <c r="B629" s="48" t="s">
        <v>444</v>
      </c>
      <c r="C629" s="48" t="s">
        <v>445</v>
      </c>
    </row>
    <row r="630" spans="1:3" ht="11.25">
      <c r="A630" s="48" t="s">
        <v>444</v>
      </c>
      <c r="B630" s="48" t="s">
        <v>446</v>
      </c>
      <c r="C630" s="48" t="s">
        <v>447</v>
      </c>
    </row>
    <row r="631" spans="1:3" ht="11.25">
      <c r="A631" s="48" t="s">
        <v>444</v>
      </c>
      <c r="B631" s="48" t="s">
        <v>448</v>
      </c>
      <c r="C631" s="48" t="s">
        <v>449</v>
      </c>
    </row>
    <row r="632" spans="1:3" ht="11.25">
      <c r="A632" s="48" t="s">
        <v>444</v>
      </c>
      <c r="B632" s="48" t="s">
        <v>450</v>
      </c>
      <c r="C632" s="48" t="s">
        <v>451</v>
      </c>
    </row>
    <row r="633" spans="1:3" ht="11.25">
      <c r="A633" s="48" t="s">
        <v>444</v>
      </c>
      <c r="B633" s="48" t="s">
        <v>452</v>
      </c>
      <c r="C633" s="48" t="s">
        <v>453</v>
      </c>
    </row>
    <row r="634" spans="1:3" ht="11.25">
      <c r="A634" s="48" t="s">
        <v>444</v>
      </c>
      <c r="B634" s="48" t="s">
        <v>454</v>
      </c>
      <c r="C634" s="48" t="s">
        <v>455</v>
      </c>
    </row>
    <row r="635" spans="1:3" ht="11.25">
      <c r="A635" s="48" t="s">
        <v>444</v>
      </c>
      <c r="B635" s="48" t="s">
        <v>456</v>
      </c>
      <c r="C635" s="48" t="s">
        <v>457</v>
      </c>
    </row>
    <row r="636" spans="1:3" ht="11.25">
      <c r="A636" s="48" t="s">
        <v>444</v>
      </c>
      <c r="B636" s="48" t="s">
        <v>458</v>
      </c>
      <c r="C636" s="48" t="s">
        <v>459</v>
      </c>
    </row>
    <row r="637" spans="1:3" ht="11.25">
      <c r="A637" s="48" t="s">
        <v>444</v>
      </c>
      <c r="B637" s="48" t="s">
        <v>460</v>
      </c>
      <c r="C637" s="48" t="s">
        <v>461</v>
      </c>
    </row>
    <row r="638" spans="1:3" ht="11.25">
      <c r="A638" s="48" t="s">
        <v>444</v>
      </c>
      <c r="B638" s="48" t="s">
        <v>462</v>
      </c>
      <c r="C638" s="48" t="s">
        <v>463</v>
      </c>
    </row>
    <row r="639" spans="1:3" ht="11.25">
      <c r="A639" s="48" t="s">
        <v>444</v>
      </c>
      <c r="B639" s="48" t="s">
        <v>464</v>
      </c>
      <c r="C639" s="48" t="s">
        <v>465</v>
      </c>
    </row>
    <row r="640" spans="1:3" ht="11.25">
      <c r="A640" s="48" t="s">
        <v>444</v>
      </c>
      <c r="B640" s="48" t="s">
        <v>466</v>
      </c>
      <c r="C640" s="48" t="s">
        <v>467</v>
      </c>
    </row>
    <row r="641" spans="1:3" ht="11.25">
      <c r="A641" s="48" t="s">
        <v>444</v>
      </c>
      <c r="B641" s="48" t="s">
        <v>468</v>
      </c>
      <c r="C641" s="48" t="s">
        <v>469</v>
      </c>
    </row>
    <row r="642" spans="1:3" ht="11.25">
      <c r="A642" s="48" t="s">
        <v>444</v>
      </c>
      <c r="B642" s="48" t="s">
        <v>470</v>
      </c>
      <c r="C642" s="48" t="s">
        <v>471</v>
      </c>
    </row>
    <row r="643" spans="1:3" ht="11.25">
      <c r="A643" s="48" t="s">
        <v>444</v>
      </c>
      <c r="B643" s="48" t="s">
        <v>472</v>
      </c>
      <c r="C643" s="48" t="s">
        <v>473</v>
      </c>
    </row>
    <row r="644" spans="1:3" ht="11.25">
      <c r="A644" s="48" t="s">
        <v>444</v>
      </c>
      <c r="B644" s="48" t="s">
        <v>474</v>
      </c>
      <c r="C644" s="48" t="s">
        <v>475</v>
      </c>
    </row>
    <row r="645" spans="1:3" ht="11.25">
      <c r="A645" s="48" t="s">
        <v>444</v>
      </c>
      <c r="B645" s="48" t="s">
        <v>476</v>
      </c>
      <c r="C645" s="48" t="s">
        <v>477</v>
      </c>
    </row>
    <row r="646" spans="1:3" ht="11.25">
      <c r="A646" s="48" t="s">
        <v>478</v>
      </c>
      <c r="B646" s="48" t="s">
        <v>478</v>
      </c>
      <c r="C646" s="48" t="s">
        <v>479</v>
      </c>
    </row>
    <row r="647" spans="1:3" ht="11.25">
      <c r="A647" s="48" t="s">
        <v>478</v>
      </c>
      <c r="B647" s="48" t="s">
        <v>480</v>
      </c>
      <c r="C647" s="48" t="s">
        <v>481</v>
      </c>
    </row>
    <row r="648" spans="1:3" ht="11.25">
      <c r="A648" s="48" t="s">
        <v>478</v>
      </c>
      <c r="B648" s="48" t="s">
        <v>482</v>
      </c>
      <c r="C648" s="48" t="s">
        <v>483</v>
      </c>
    </row>
    <row r="649" spans="1:3" ht="11.25">
      <c r="A649" s="48" t="s">
        <v>478</v>
      </c>
      <c r="B649" s="48" t="s">
        <v>484</v>
      </c>
      <c r="C649" s="48" t="s">
        <v>485</v>
      </c>
    </row>
    <row r="650" spans="1:3" ht="11.25">
      <c r="A650" s="48" t="s">
        <v>478</v>
      </c>
      <c r="B650" s="48" t="s">
        <v>486</v>
      </c>
      <c r="C650" s="48" t="s">
        <v>487</v>
      </c>
    </row>
    <row r="651" spans="1:3" ht="11.25">
      <c r="A651" s="48" t="s">
        <v>478</v>
      </c>
      <c r="B651" s="48" t="s">
        <v>488</v>
      </c>
      <c r="C651" s="48" t="s">
        <v>489</v>
      </c>
    </row>
    <row r="652" spans="1:3" ht="11.25">
      <c r="A652" s="48" t="s">
        <v>478</v>
      </c>
      <c r="B652" s="48" t="s">
        <v>490</v>
      </c>
      <c r="C652" s="48" t="s">
        <v>491</v>
      </c>
    </row>
    <row r="653" spans="1:3" ht="11.25">
      <c r="A653" s="48" t="s">
        <v>478</v>
      </c>
      <c r="B653" s="48" t="s">
        <v>492</v>
      </c>
      <c r="C653" s="48" t="s">
        <v>493</v>
      </c>
    </row>
    <row r="654" spans="1:3" ht="11.25">
      <c r="A654" s="48" t="s">
        <v>478</v>
      </c>
      <c r="B654" s="48" t="s">
        <v>494</v>
      </c>
      <c r="C654" s="48" t="s">
        <v>495</v>
      </c>
    </row>
    <row r="655" spans="1:3" ht="11.25">
      <c r="A655" s="48" t="s">
        <v>478</v>
      </c>
      <c r="B655" s="48" t="s">
        <v>496</v>
      </c>
      <c r="C655" s="48" t="s">
        <v>497</v>
      </c>
    </row>
    <row r="656" spans="1:3" ht="11.25">
      <c r="A656" s="48" t="s">
        <v>478</v>
      </c>
      <c r="B656" s="48" t="s">
        <v>498</v>
      </c>
      <c r="C656" s="48" t="s">
        <v>499</v>
      </c>
    </row>
    <row r="657" spans="1:3" ht="11.25">
      <c r="A657" s="48" t="s">
        <v>478</v>
      </c>
      <c r="B657" s="48" t="s">
        <v>500</v>
      </c>
      <c r="C657" s="48" t="s">
        <v>501</v>
      </c>
    </row>
    <row r="658" spans="1:3" ht="11.25">
      <c r="A658" s="48" t="s">
        <v>478</v>
      </c>
      <c r="B658" s="48" t="s">
        <v>502</v>
      </c>
      <c r="C658" s="48" t="s">
        <v>503</v>
      </c>
    </row>
    <row r="659" spans="1:3" ht="11.25">
      <c r="A659" s="48" t="s">
        <v>478</v>
      </c>
      <c r="B659" s="48" t="s">
        <v>504</v>
      </c>
      <c r="C659" s="48" t="s">
        <v>505</v>
      </c>
    </row>
    <row r="660" spans="1:3" ht="11.25">
      <c r="A660" s="48" t="s">
        <v>478</v>
      </c>
      <c r="B660" s="48" t="s">
        <v>506</v>
      </c>
      <c r="C660" s="48" t="s">
        <v>507</v>
      </c>
    </row>
    <row r="661" spans="1:3" ht="11.25">
      <c r="A661" s="48" t="s">
        <v>478</v>
      </c>
      <c r="B661" s="48" t="s">
        <v>508</v>
      </c>
      <c r="C661" s="48" t="s">
        <v>509</v>
      </c>
    </row>
    <row r="662" spans="1:3" ht="11.25">
      <c r="A662" s="48" t="s">
        <v>478</v>
      </c>
      <c r="B662" s="48" t="s">
        <v>510</v>
      </c>
      <c r="C662" s="48" t="s">
        <v>511</v>
      </c>
    </row>
    <row r="663" spans="1:3" ht="11.25">
      <c r="A663" s="48" t="s">
        <v>478</v>
      </c>
      <c r="B663" s="48" t="s">
        <v>512</v>
      </c>
      <c r="C663" s="48" t="s">
        <v>513</v>
      </c>
    </row>
    <row r="664" spans="1:3" ht="11.25">
      <c r="A664" s="48" t="s">
        <v>478</v>
      </c>
      <c r="B664" s="48" t="s">
        <v>514</v>
      </c>
      <c r="C664" s="48" t="s">
        <v>515</v>
      </c>
    </row>
    <row r="665" spans="1:3" ht="11.25">
      <c r="A665" s="48" t="s">
        <v>478</v>
      </c>
      <c r="B665" s="48" t="s">
        <v>516</v>
      </c>
      <c r="C665" s="48" t="s">
        <v>517</v>
      </c>
    </row>
    <row r="666" spans="1:3" ht="11.25">
      <c r="A666" s="48" t="s">
        <v>478</v>
      </c>
      <c r="B666" s="48" t="s">
        <v>518</v>
      </c>
      <c r="C666" s="48" t="s">
        <v>519</v>
      </c>
    </row>
    <row r="667" spans="1:3" ht="11.25">
      <c r="A667" s="48" t="s">
        <v>478</v>
      </c>
      <c r="B667" s="48" t="s">
        <v>520</v>
      </c>
      <c r="C667" s="48" t="s">
        <v>521</v>
      </c>
    </row>
    <row r="668" spans="1:3" ht="11.25">
      <c r="A668" s="48" t="s">
        <v>478</v>
      </c>
      <c r="B668" s="48" t="s">
        <v>522</v>
      </c>
      <c r="C668" s="48" t="s">
        <v>523</v>
      </c>
    </row>
    <row r="669" spans="1:3" ht="11.25">
      <c r="A669" s="48" t="s">
        <v>478</v>
      </c>
      <c r="B669" s="48" t="s">
        <v>328</v>
      </c>
      <c r="C669" s="48" t="s">
        <v>524</v>
      </c>
    </row>
    <row r="670" spans="1:3" ht="11.25">
      <c r="A670" s="48" t="s">
        <v>478</v>
      </c>
      <c r="B670" s="48" t="s">
        <v>525</v>
      </c>
      <c r="C670" s="48" t="s">
        <v>526</v>
      </c>
    </row>
    <row r="671" spans="1:3" ht="11.25">
      <c r="A671" s="48" t="s">
        <v>527</v>
      </c>
      <c r="B671" s="48" t="s">
        <v>527</v>
      </c>
      <c r="C671" s="48" t="s">
        <v>528</v>
      </c>
    </row>
    <row r="672" spans="1:3" ht="11.25">
      <c r="A672" s="48" t="s">
        <v>527</v>
      </c>
      <c r="B672" s="48" t="s">
        <v>529</v>
      </c>
      <c r="C672" s="48" t="s">
        <v>530</v>
      </c>
    </row>
    <row r="673" spans="1:3" ht="11.25">
      <c r="A673" s="48" t="s">
        <v>527</v>
      </c>
      <c r="B673" s="48" t="s">
        <v>531</v>
      </c>
      <c r="C673" s="48" t="s">
        <v>532</v>
      </c>
    </row>
    <row r="674" spans="1:3" ht="11.25">
      <c r="A674" s="48" t="s">
        <v>527</v>
      </c>
      <c r="B674" s="48" t="s">
        <v>533</v>
      </c>
      <c r="C674" s="48" t="s">
        <v>534</v>
      </c>
    </row>
    <row r="675" spans="1:3" ht="11.25">
      <c r="A675" s="48" t="s">
        <v>527</v>
      </c>
      <c r="B675" s="48" t="s">
        <v>535</v>
      </c>
      <c r="C675" s="48" t="s">
        <v>536</v>
      </c>
    </row>
    <row r="676" spans="1:3" ht="11.25">
      <c r="A676" s="48" t="s">
        <v>527</v>
      </c>
      <c r="B676" s="48" t="s">
        <v>537</v>
      </c>
      <c r="C676" s="48" t="s">
        <v>538</v>
      </c>
    </row>
    <row r="677" spans="1:3" ht="11.25">
      <c r="A677" s="48" t="s">
        <v>527</v>
      </c>
      <c r="B677" s="48" t="s">
        <v>539</v>
      </c>
      <c r="C677" s="48" t="s">
        <v>540</v>
      </c>
    </row>
    <row r="678" spans="1:3" ht="11.25">
      <c r="A678" s="48" t="s">
        <v>527</v>
      </c>
      <c r="B678" s="48" t="s">
        <v>541</v>
      </c>
      <c r="C678" s="48" t="s">
        <v>542</v>
      </c>
    </row>
    <row r="679" spans="1:3" ht="11.25">
      <c r="A679" s="48" t="s">
        <v>527</v>
      </c>
      <c r="B679" s="48" t="s">
        <v>543</v>
      </c>
      <c r="C679" s="48" t="s">
        <v>544</v>
      </c>
    </row>
    <row r="680" spans="1:3" ht="11.25">
      <c r="A680" s="48" t="s">
        <v>527</v>
      </c>
      <c r="B680" s="48" t="s">
        <v>545</v>
      </c>
      <c r="C680" s="48" t="s">
        <v>546</v>
      </c>
    </row>
    <row r="681" spans="1:3" ht="11.25">
      <c r="A681" s="48" t="s">
        <v>527</v>
      </c>
      <c r="B681" s="48" t="s">
        <v>547</v>
      </c>
      <c r="C681" s="48" t="s">
        <v>548</v>
      </c>
    </row>
    <row r="682" spans="1:3" ht="11.25">
      <c r="A682" s="48" t="s">
        <v>527</v>
      </c>
      <c r="B682" s="48" t="s">
        <v>549</v>
      </c>
      <c r="C682" s="48" t="s">
        <v>550</v>
      </c>
    </row>
    <row r="683" spans="1:3" ht="11.25">
      <c r="A683" s="48" t="s">
        <v>527</v>
      </c>
      <c r="B683" s="48" t="s">
        <v>551</v>
      </c>
      <c r="C683" s="48" t="s">
        <v>552</v>
      </c>
    </row>
    <row r="684" spans="1:3" ht="11.25">
      <c r="A684" s="48" t="s">
        <v>527</v>
      </c>
      <c r="B684" s="48" t="s">
        <v>553</v>
      </c>
      <c r="C684" s="48" t="s">
        <v>554</v>
      </c>
    </row>
    <row r="685" spans="1:3" ht="11.25">
      <c r="A685" s="48" t="s">
        <v>527</v>
      </c>
      <c r="B685" s="48" t="s">
        <v>555</v>
      </c>
      <c r="C685" s="48" t="s">
        <v>556</v>
      </c>
    </row>
    <row r="686" spans="1:3" ht="11.25">
      <c r="A686" s="48" t="s">
        <v>527</v>
      </c>
      <c r="B686" s="48" t="s">
        <v>557</v>
      </c>
      <c r="C686" s="48" t="s">
        <v>558</v>
      </c>
    </row>
    <row r="687" spans="1:3" ht="11.25">
      <c r="A687" s="48" t="s">
        <v>527</v>
      </c>
      <c r="B687" s="48" t="s">
        <v>559</v>
      </c>
      <c r="C687" s="48" t="s">
        <v>560</v>
      </c>
    </row>
    <row r="688" spans="1:3" ht="11.25">
      <c r="A688" s="48" t="s">
        <v>527</v>
      </c>
      <c r="B688" s="48" t="s">
        <v>561</v>
      </c>
      <c r="C688" s="48" t="s">
        <v>562</v>
      </c>
    </row>
    <row r="689" spans="1:3" ht="11.25">
      <c r="A689" s="48" t="s">
        <v>527</v>
      </c>
      <c r="B689" s="48" t="s">
        <v>563</v>
      </c>
      <c r="C689" s="48" t="s">
        <v>564</v>
      </c>
    </row>
    <row r="690" spans="1:3" ht="11.25">
      <c r="A690" s="48" t="s">
        <v>527</v>
      </c>
      <c r="B690" s="48" t="s">
        <v>565</v>
      </c>
      <c r="C690" s="48" t="s">
        <v>566</v>
      </c>
    </row>
    <row r="691" spans="1:3" ht="11.25">
      <c r="A691" s="48" t="s">
        <v>527</v>
      </c>
      <c r="B691" s="48" t="s">
        <v>567</v>
      </c>
      <c r="C691" s="48" t="s">
        <v>568</v>
      </c>
    </row>
    <row r="692" spans="1:3" ht="11.25">
      <c r="A692" s="48" t="s">
        <v>527</v>
      </c>
      <c r="B692" s="48" t="s">
        <v>569</v>
      </c>
      <c r="C692" s="48" t="s">
        <v>570</v>
      </c>
    </row>
    <row r="693" spans="1:3" ht="11.25">
      <c r="A693" s="48" t="s">
        <v>527</v>
      </c>
      <c r="B693" s="48" t="s">
        <v>571</v>
      </c>
      <c r="C693" s="48" t="s">
        <v>572</v>
      </c>
    </row>
    <row r="694" spans="1:3" ht="11.25">
      <c r="A694" s="48" t="s">
        <v>527</v>
      </c>
      <c r="B694" s="48" t="s">
        <v>573</v>
      </c>
      <c r="C694" s="48" t="s">
        <v>574</v>
      </c>
    </row>
    <row r="695" spans="1:3" ht="11.25">
      <c r="A695" s="48" t="s">
        <v>575</v>
      </c>
      <c r="B695" s="48" t="s">
        <v>575</v>
      </c>
      <c r="C695" s="48" t="s">
        <v>576</v>
      </c>
    </row>
    <row r="696" spans="1:3" ht="11.25">
      <c r="A696" s="48" t="s">
        <v>575</v>
      </c>
      <c r="B696" s="48" t="s">
        <v>577</v>
      </c>
      <c r="C696" s="48" t="s">
        <v>578</v>
      </c>
    </row>
    <row r="697" spans="1:3" ht="11.25">
      <c r="A697" s="48" t="s">
        <v>575</v>
      </c>
      <c r="B697" s="48" t="s">
        <v>579</v>
      </c>
      <c r="C697" s="48" t="s">
        <v>580</v>
      </c>
    </row>
    <row r="698" spans="1:3" ht="11.25">
      <c r="A698" s="48" t="s">
        <v>575</v>
      </c>
      <c r="B698" s="48" t="s">
        <v>581</v>
      </c>
      <c r="C698" s="48" t="s">
        <v>582</v>
      </c>
    </row>
    <row r="699" spans="1:3" ht="11.25">
      <c r="A699" s="48" t="s">
        <v>575</v>
      </c>
      <c r="B699" s="48" t="s">
        <v>583</v>
      </c>
      <c r="C699" s="48" t="s">
        <v>584</v>
      </c>
    </row>
    <row r="700" spans="1:3" ht="11.25">
      <c r="A700" s="48" t="s">
        <v>575</v>
      </c>
      <c r="B700" s="48" t="s">
        <v>585</v>
      </c>
      <c r="C700" s="48" t="s">
        <v>586</v>
      </c>
    </row>
    <row r="701" spans="1:3" ht="11.25">
      <c r="A701" s="48" t="s">
        <v>575</v>
      </c>
      <c r="B701" s="48" t="s">
        <v>587</v>
      </c>
      <c r="C701" s="48" t="s">
        <v>588</v>
      </c>
    </row>
    <row r="702" spans="1:3" ht="11.25">
      <c r="A702" s="48" t="s">
        <v>575</v>
      </c>
      <c r="B702" s="48" t="s">
        <v>589</v>
      </c>
      <c r="C702" s="48" t="s">
        <v>590</v>
      </c>
    </row>
    <row r="703" spans="1:3" ht="11.25">
      <c r="A703" s="48" t="s">
        <v>575</v>
      </c>
      <c r="B703" s="48" t="s">
        <v>591</v>
      </c>
      <c r="C703" s="48" t="s">
        <v>592</v>
      </c>
    </row>
    <row r="704" spans="1:3" ht="11.25">
      <c r="A704" s="48" t="s">
        <v>575</v>
      </c>
      <c r="B704" s="48" t="s">
        <v>593</v>
      </c>
      <c r="C704" s="48" t="s">
        <v>594</v>
      </c>
    </row>
    <row r="705" spans="1:3" ht="11.25">
      <c r="A705" s="48" t="s">
        <v>575</v>
      </c>
      <c r="B705" s="48" t="s">
        <v>595</v>
      </c>
      <c r="C705" s="48" t="s">
        <v>596</v>
      </c>
    </row>
    <row r="706" spans="1:3" ht="11.25">
      <c r="A706" s="48" t="s">
        <v>575</v>
      </c>
      <c r="B706" s="48" t="s">
        <v>597</v>
      </c>
      <c r="C706" s="48" t="s">
        <v>598</v>
      </c>
    </row>
    <row r="707" spans="1:3" ht="11.25">
      <c r="A707" s="48" t="s">
        <v>575</v>
      </c>
      <c r="B707" s="48" t="s">
        <v>599</v>
      </c>
      <c r="C707" s="48" t="s">
        <v>600</v>
      </c>
    </row>
    <row r="708" spans="1:3" ht="11.25">
      <c r="A708" s="48" t="s">
        <v>575</v>
      </c>
      <c r="B708" s="48" t="s">
        <v>601</v>
      </c>
      <c r="C708" s="48" t="s">
        <v>602</v>
      </c>
    </row>
    <row r="709" spans="1:3" ht="11.25">
      <c r="A709" s="48" t="s">
        <v>1534</v>
      </c>
      <c r="B709" s="48" t="s">
        <v>1534</v>
      </c>
      <c r="C709" s="48" t="s">
        <v>1535</v>
      </c>
    </row>
    <row r="710" spans="1:3" ht="11.25">
      <c r="A710" s="48" t="s">
        <v>1534</v>
      </c>
      <c r="B710" s="48" t="s">
        <v>603</v>
      </c>
      <c r="C710" s="48" t="s">
        <v>604</v>
      </c>
    </row>
    <row r="711" spans="1:3" ht="11.25">
      <c r="A711" s="48" t="s">
        <v>1534</v>
      </c>
      <c r="B711" s="48" t="s">
        <v>605</v>
      </c>
      <c r="C711" s="48" t="s">
        <v>606</v>
      </c>
    </row>
    <row r="712" spans="1:3" ht="11.25">
      <c r="A712" s="48" t="s">
        <v>1534</v>
      </c>
      <c r="B712" s="48" t="s">
        <v>607</v>
      </c>
      <c r="C712" s="48" t="s">
        <v>608</v>
      </c>
    </row>
    <row r="713" spans="1:3" ht="11.25">
      <c r="A713" s="48" t="s">
        <v>1534</v>
      </c>
      <c r="B713" s="48" t="s">
        <v>609</v>
      </c>
      <c r="C713" s="48" t="s">
        <v>610</v>
      </c>
    </row>
    <row r="714" spans="1:3" ht="11.25">
      <c r="A714" s="48" t="s">
        <v>1534</v>
      </c>
      <c r="B714" s="48" t="s">
        <v>611</v>
      </c>
      <c r="C714" s="48" t="s">
        <v>612</v>
      </c>
    </row>
    <row r="715" spans="1:3" ht="11.25">
      <c r="A715" s="48" t="s">
        <v>1534</v>
      </c>
      <c r="B715" s="48" t="s">
        <v>613</v>
      </c>
      <c r="C715" s="48" t="s">
        <v>614</v>
      </c>
    </row>
    <row r="716" spans="1:3" ht="11.25">
      <c r="A716" s="48" t="s">
        <v>1534</v>
      </c>
      <c r="B716" s="48" t="s">
        <v>615</v>
      </c>
      <c r="C716" s="48" t="s">
        <v>616</v>
      </c>
    </row>
    <row r="717" spans="1:3" ht="11.25">
      <c r="A717" s="48" t="s">
        <v>1534</v>
      </c>
      <c r="B717" s="48" t="s">
        <v>617</v>
      </c>
      <c r="C717" s="48" t="s">
        <v>618</v>
      </c>
    </row>
    <row r="718" spans="1:3" ht="11.25">
      <c r="A718" s="48" t="s">
        <v>1534</v>
      </c>
      <c r="B718" s="48" t="s">
        <v>619</v>
      </c>
      <c r="C718" s="48" t="s">
        <v>620</v>
      </c>
    </row>
    <row r="719" spans="1:3" ht="11.25">
      <c r="A719" s="48" t="s">
        <v>1534</v>
      </c>
      <c r="B719" s="48" t="s">
        <v>621</v>
      </c>
      <c r="C719" s="48" t="s">
        <v>622</v>
      </c>
    </row>
    <row r="720" spans="1:3" ht="11.25">
      <c r="A720" s="48" t="s">
        <v>1534</v>
      </c>
      <c r="B720" s="48" t="s">
        <v>623</v>
      </c>
      <c r="C720" s="48" t="s">
        <v>624</v>
      </c>
    </row>
    <row r="721" spans="1:3" ht="11.25">
      <c r="A721" s="48" t="s">
        <v>1534</v>
      </c>
      <c r="B721" s="48" t="s">
        <v>625</v>
      </c>
      <c r="C721" s="48" t="s">
        <v>626</v>
      </c>
    </row>
    <row r="722" spans="1:3" ht="11.25">
      <c r="A722" s="48" t="s">
        <v>1534</v>
      </c>
      <c r="B722" s="48" t="s">
        <v>1536</v>
      </c>
      <c r="C722" s="48" t="s">
        <v>1537</v>
      </c>
    </row>
    <row r="723" spans="1:3" ht="11.25">
      <c r="A723" s="48" t="s">
        <v>627</v>
      </c>
      <c r="B723" s="48" t="s">
        <v>627</v>
      </c>
      <c r="C723" s="48" t="s">
        <v>628</v>
      </c>
    </row>
    <row r="724" spans="1:3" ht="11.25">
      <c r="A724" s="48" t="s">
        <v>627</v>
      </c>
      <c r="B724" s="48" t="s">
        <v>629</v>
      </c>
      <c r="C724" s="48" t="s">
        <v>630</v>
      </c>
    </row>
    <row r="725" spans="1:3" ht="11.25">
      <c r="A725" s="48" t="s">
        <v>627</v>
      </c>
      <c r="B725" s="48" t="s">
        <v>631</v>
      </c>
      <c r="C725" s="48" t="s">
        <v>632</v>
      </c>
    </row>
    <row r="726" spans="1:3" ht="11.25">
      <c r="A726" s="48" t="s">
        <v>627</v>
      </c>
      <c r="B726" s="48" t="s">
        <v>633</v>
      </c>
      <c r="C726" s="48" t="s">
        <v>634</v>
      </c>
    </row>
    <row r="727" spans="1:3" ht="11.25">
      <c r="A727" s="48" t="s">
        <v>627</v>
      </c>
      <c r="B727" s="48" t="s">
        <v>635</v>
      </c>
      <c r="C727" s="48" t="s">
        <v>636</v>
      </c>
    </row>
    <row r="728" spans="1:3" ht="11.25">
      <c r="A728" s="48" t="s">
        <v>627</v>
      </c>
      <c r="B728" s="48" t="s">
        <v>637</v>
      </c>
      <c r="C728" s="48" t="s">
        <v>638</v>
      </c>
    </row>
    <row r="729" spans="1:3" ht="11.25">
      <c r="A729" s="48" t="s">
        <v>627</v>
      </c>
      <c r="B729" s="48" t="s">
        <v>639</v>
      </c>
      <c r="C729" s="48" t="s">
        <v>640</v>
      </c>
    </row>
    <row r="730" spans="1:3" ht="11.25">
      <c r="A730" s="48" t="s">
        <v>627</v>
      </c>
      <c r="B730" s="48" t="s">
        <v>641</v>
      </c>
      <c r="C730" s="48" t="s">
        <v>642</v>
      </c>
    </row>
    <row r="731" spans="1:3" ht="11.25">
      <c r="A731" s="48" t="s">
        <v>627</v>
      </c>
      <c r="B731" s="48" t="s">
        <v>643</v>
      </c>
      <c r="C731" s="48" t="s">
        <v>644</v>
      </c>
    </row>
    <row r="732" spans="1:3" ht="11.25">
      <c r="A732" s="48" t="s">
        <v>627</v>
      </c>
      <c r="B732" s="48" t="s">
        <v>645</v>
      </c>
      <c r="C732" s="48" t="s">
        <v>646</v>
      </c>
    </row>
    <row r="733" spans="1:3" ht="11.25">
      <c r="A733" s="48" t="s">
        <v>627</v>
      </c>
      <c r="B733" s="48" t="s">
        <v>647</v>
      </c>
      <c r="C733" s="48" t="s">
        <v>648</v>
      </c>
    </row>
    <row r="734" spans="1:3" ht="11.25">
      <c r="A734" s="48" t="s">
        <v>627</v>
      </c>
      <c r="B734" s="48" t="s">
        <v>649</v>
      </c>
      <c r="C734" s="48" t="s">
        <v>650</v>
      </c>
    </row>
    <row r="735" spans="1:3" ht="11.25">
      <c r="A735" s="48" t="s">
        <v>627</v>
      </c>
      <c r="B735" s="48" t="s">
        <v>651</v>
      </c>
      <c r="C735" s="48" t="s">
        <v>652</v>
      </c>
    </row>
    <row r="736" spans="1:3" ht="11.25">
      <c r="A736" s="48" t="s">
        <v>627</v>
      </c>
      <c r="B736" s="48" t="s">
        <v>653</v>
      </c>
      <c r="C736" s="48" t="s">
        <v>654</v>
      </c>
    </row>
    <row r="737" spans="1:3" ht="11.25">
      <c r="A737" s="48" t="s">
        <v>627</v>
      </c>
      <c r="B737" s="48" t="s">
        <v>655</v>
      </c>
      <c r="C737" s="48" t="s">
        <v>656</v>
      </c>
    </row>
    <row r="738" spans="1:3" ht="11.25">
      <c r="A738" s="48" t="s">
        <v>627</v>
      </c>
      <c r="B738" s="48" t="s">
        <v>657</v>
      </c>
      <c r="C738" s="48" t="s">
        <v>658</v>
      </c>
    </row>
    <row r="739" spans="1:3" ht="11.25">
      <c r="A739" s="48" t="s">
        <v>627</v>
      </c>
      <c r="B739" s="48" t="s">
        <v>659</v>
      </c>
      <c r="C739" s="48" t="s">
        <v>660</v>
      </c>
    </row>
    <row r="740" spans="1:3" ht="11.25">
      <c r="A740" s="48" t="s">
        <v>627</v>
      </c>
      <c r="B740" s="48" t="s">
        <v>661</v>
      </c>
      <c r="C740" s="48" t="s">
        <v>662</v>
      </c>
    </row>
    <row r="741" spans="1:3" ht="11.25">
      <c r="A741" s="48" t="s">
        <v>627</v>
      </c>
      <c r="B741" s="48" t="s">
        <v>663</v>
      </c>
      <c r="C741" s="48" t="s">
        <v>664</v>
      </c>
    </row>
    <row r="742" spans="1:3" ht="11.25">
      <c r="A742" s="48" t="s">
        <v>627</v>
      </c>
      <c r="B742" s="48" t="s">
        <v>665</v>
      </c>
      <c r="C742" s="48" t="s">
        <v>666</v>
      </c>
    </row>
    <row r="743" spans="1:3" ht="11.25">
      <c r="A743" s="48" t="s">
        <v>627</v>
      </c>
      <c r="B743" s="48" t="s">
        <v>667</v>
      </c>
      <c r="C743" s="48" t="s">
        <v>668</v>
      </c>
    </row>
    <row r="744" spans="1:3" ht="11.25">
      <c r="A744" s="48" t="s">
        <v>627</v>
      </c>
      <c r="B744" s="48" t="s">
        <v>669</v>
      </c>
      <c r="C744" s="48" t="s">
        <v>670</v>
      </c>
    </row>
    <row r="745" spans="1:3" ht="11.25">
      <c r="A745" s="48" t="s">
        <v>627</v>
      </c>
      <c r="B745" s="48" t="s">
        <v>671</v>
      </c>
      <c r="C745" s="48" t="s">
        <v>672</v>
      </c>
    </row>
    <row r="746" spans="1:3" ht="11.25">
      <c r="A746" s="48" t="s">
        <v>627</v>
      </c>
      <c r="B746" s="48" t="s">
        <v>673</v>
      </c>
      <c r="C746" s="48" t="s">
        <v>674</v>
      </c>
    </row>
    <row r="747" spans="1:3" ht="11.25">
      <c r="A747" s="48" t="s">
        <v>627</v>
      </c>
      <c r="B747" s="48" t="s">
        <v>675</v>
      </c>
      <c r="C747" s="48" t="s">
        <v>676</v>
      </c>
    </row>
    <row r="748" spans="1:3" ht="11.25">
      <c r="A748" s="48" t="s">
        <v>627</v>
      </c>
      <c r="B748" s="48" t="s">
        <v>677</v>
      </c>
      <c r="C748" s="48" t="s">
        <v>678</v>
      </c>
    </row>
    <row r="749" spans="1:3" ht="11.25">
      <c r="A749" s="48" t="s">
        <v>1540</v>
      </c>
      <c r="B749" s="48" t="s">
        <v>1542</v>
      </c>
      <c r="C749" s="48" t="s">
        <v>1541</v>
      </c>
    </row>
    <row r="750" spans="1:3" ht="11.25">
      <c r="A750" s="48" t="s">
        <v>1540</v>
      </c>
      <c r="B750" s="48" t="s">
        <v>1540</v>
      </c>
      <c r="C750" s="48" t="s">
        <v>1541</v>
      </c>
    </row>
    <row r="751" spans="1:3" ht="11.25">
      <c r="A751" s="48" t="s">
        <v>1549</v>
      </c>
      <c r="B751" s="48" t="s">
        <v>1551</v>
      </c>
      <c r="C751" s="48" t="s">
        <v>1550</v>
      </c>
    </row>
    <row r="752" spans="1:3" ht="11.25">
      <c r="A752" s="48" t="s">
        <v>1549</v>
      </c>
      <c r="B752" s="48" t="s">
        <v>1549</v>
      </c>
      <c r="C752" s="48" t="s">
        <v>1550</v>
      </c>
    </row>
    <row r="753" spans="1:3" ht="11.25">
      <c r="A753" s="48" t="s">
        <v>1555</v>
      </c>
      <c r="B753" s="48" t="s">
        <v>1557</v>
      </c>
      <c r="C753" s="48" t="s">
        <v>1556</v>
      </c>
    </row>
    <row r="754" spans="1:3" ht="11.25">
      <c r="A754" s="48" t="s">
        <v>1555</v>
      </c>
      <c r="B754" s="48" t="s">
        <v>1555</v>
      </c>
      <c r="C754" s="48" t="s">
        <v>1556</v>
      </c>
    </row>
    <row r="755" spans="1:3" ht="11.25">
      <c r="A755" s="48" t="s">
        <v>1563</v>
      </c>
      <c r="B755" s="48" t="s">
        <v>1565</v>
      </c>
      <c r="C755" s="48" t="s">
        <v>1564</v>
      </c>
    </row>
    <row r="756" spans="1:3" ht="11.25">
      <c r="A756" s="48" t="s">
        <v>1563</v>
      </c>
      <c r="B756" s="48" t="s">
        <v>1563</v>
      </c>
      <c r="C756" s="48" t="s">
        <v>1564</v>
      </c>
    </row>
    <row r="757" spans="1:3" ht="11.25">
      <c r="A757" s="48" t="s">
        <v>1569</v>
      </c>
      <c r="B757" s="48" t="s">
        <v>1571</v>
      </c>
      <c r="C757" s="48" t="s">
        <v>1570</v>
      </c>
    </row>
    <row r="758" spans="1:3" ht="11.25">
      <c r="A758" s="48" t="s">
        <v>1569</v>
      </c>
      <c r="B758" s="48" t="s">
        <v>1569</v>
      </c>
      <c r="C758" s="48" t="s">
        <v>1570</v>
      </c>
    </row>
    <row r="759" spans="1:3" ht="11.25">
      <c r="A759" s="48" t="s">
        <v>1574</v>
      </c>
      <c r="B759" s="48" t="s">
        <v>1576</v>
      </c>
      <c r="C759" s="48" t="s">
        <v>1575</v>
      </c>
    </row>
    <row r="760" spans="1:3" ht="11.25">
      <c r="A760" s="48" t="s">
        <v>1574</v>
      </c>
      <c r="B760" s="48" t="s">
        <v>1574</v>
      </c>
      <c r="C760" s="48" t="s">
        <v>1575</v>
      </c>
    </row>
    <row r="761" spans="1:3" ht="11.25">
      <c r="A761" s="48" t="s">
        <v>1583</v>
      </c>
      <c r="B761" s="48" t="s">
        <v>1585</v>
      </c>
      <c r="C761" s="48" t="s">
        <v>1584</v>
      </c>
    </row>
    <row r="762" spans="1:3" ht="11.25">
      <c r="A762" s="48" t="s">
        <v>1583</v>
      </c>
      <c r="B762" s="48" t="s">
        <v>1583</v>
      </c>
      <c r="C762" s="48" t="s">
        <v>1584</v>
      </c>
    </row>
    <row r="763" spans="1:3" ht="11.25">
      <c r="A763" s="48" t="s">
        <v>1590</v>
      </c>
      <c r="B763" s="48" t="s">
        <v>1592</v>
      </c>
      <c r="C763" s="48" t="s">
        <v>1591</v>
      </c>
    </row>
    <row r="764" spans="1:3" ht="11.25">
      <c r="A764" s="48" t="s">
        <v>1590</v>
      </c>
      <c r="B764" s="48" t="s">
        <v>1590</v>
      </c>
      <c r="C764" s="48" t="s">
        <v>1591</v>
      </c>
    </row>
    <row r="765" spans="1:3" ht="11.25">
      <c r="A765" s="48" t="s">
        <v>1604</v>
      </c>
      <c r="B765" s="48" t="s">
        <v>1606</v>
      </c>
      <c r="C765" s="48" t="s">
        <v>1605</v>
      </c>
    </row>
    <row r="766" spans="1:3" ht="11.25">
      <c r="A766" s="48" t="s">
        <v>1604</v>
      </c>
      <c r="B766" s="48" t="s">
        <v>1604</v>
      </c>
      <c r="C766" s="48" t="s">
        <v>1605</v>
      </c>
    </row>
    <row r="767" spans="1:3" ht="11.25">
      <c r="A767" s="48" t="s">
        <v>1613</v>
      </c>
      <c r="B767" s="48" t="s">
        <v>1615</v>
      </c>
      <c r="C767" s="48" t="s">
        <v>1614</v>
      </c>
    </row>
    <row r="768" spans="1:3" ht="11.25">
      <c r="A768" s="48" t="s">
        <v>1613</v>
      </c>
      <c r="B768" s="48" t="s">
        <v>1613</v>
      </c>
      <c r="C768" s="48" t="s">
        <v>1614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7">
      <selection activeCell="F17" sqref="F17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Республика Дагестан</v>
      </c>
      <c r="B1" s="134">
        <f>IF(god="","Не определено",god)</f>
        <v>2009</v>
      </c>
      <c r="C1" s="135" t="str">
        <f>org&amp;"_INN:"&amp;inn&amp;"_KPP:"&amp;kpp</f>
        <v>МУП "СЭВ"_INN:0529007430_KPP:052901001</v>
      </c>
      <c r="G1" s="136"/>
    </row>
    <row r="2" spans="1:7" s="135" customFormat="1" ht="11.25" customHeight="1">
      <c r="A2" s="133" t="str">
        <f>IF(org="","Не определено",org)</f>
        <v>МУП "СЭВ"</v>
      </c>
      <c r="B2" s="134" t="str">
        <f>IF(inn="","Не определено",inn)</f>
        <v>0529007430</v>
      </c>
      <c r="G2" s="136"/>
    </row>
    <row r="3" spans="1:9" ht="12.75" customHeight="1" thickBot="1">
      <c r="A3" s="133" t="str">
        <f>IF(mo="","Не определено",mo)</f>
        <v>сельсовет Касумкентский</v>
      </c>
      <c r="B3" s="134" t="str">
        <f>IF(oktmo="","Не определено",oktmo)</f>
        <v>82647445</v>
      </c>
      <c r="D3" s="137"/>
      <c r="E3" s="138"/>
      <c r="F3" s="139"/>
      <c r="G3" s="371" t="str">
        <f>version</f>
        <v>Версия 4.0</v>
      </c>
      <c r="H3" s="371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052901001</v>
      </c>
      <c r="D4" s="142"/>
      <c r="E4" s="372" t="s">
        <v>1339</v>
      </c>
      <c r="F4" s="373"/>
      <c r="G4" s="391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2" t="s">
        <v>836</v>
      </c>
      <c r="F6" s="393"/>
      <c r="G6" s="146"/>
      <c r="H6" s="147" t="s">
        <v>839</v>
      </c>
      <c r="I6" s="144"/>
    </row>
    <row r="7" spans="1:9" ht="24.75" customHeight="1" thickBot="1">
      <c r="A7" s="148"/>
      <c r="D7" s="142"/>
      <c r="E7" s="394" t="str">
        <f>region_name</f>
        <v>Республика Дагестан</v>
      </c>
      <c r="F7" s="395"/>
      <c r="G7" s="145"/>
      <c r="H7" s="149" t="s">
        <v>716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870</v>
      </c>
      <c r="F9" s="154">
        <v>2009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840</v>
      </c>
      <c r="B11" s="134" t="s">
        <v>1297</v>
      </c>
      <c r="D11" s="150"/>
      <c r="E11" s="185" t="s">
        <v>841</v>
      </c>
      <c r="F11" s="158" t="s">
        <v>1295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705</v>
      </c>
      <c r="F13" s="396" t="s">
        <v>1490</v>
      </c>
      <c r="G13" s="397"/>
      <c r="H13" s="164" t="s">
        <v>717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842</v>
      </c>
      <c r="F15" s="398"/>
      <c r="G15" s="399"/>
      <c r="H15" s="157" t="s">
        <v>843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706</v>
      </c>
      <c r="F17" s="162" t="s">
        <v>1491</v>
      </c>
      <c r="G17" s="153"/>
      <c r="H17" s="157"/>
      <c r="I17" s="144"/>
    </row>
    <row r="18" spans="4:9" ht="19.5" customHeight="1" thickBot="1">
      <c r="D18" s="150"/>
      <c r="E18" s="188" t="s">
        <v>707</v>
      </c>
      <c r="F18" s="163" t="s">
        <v>1492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844</v>
      </c>
      <c r="F20" s="402" t="s">
        <v>1109</v>
      </c>
      <c r="G20" s="403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1337</v>
      </c>
      <c r="F22" s="402" t="s">
        <v>708</v>
      </c>
      <c r="G22" s="403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1089</v>
      </c>
      <c r="F24" s="166" t="s">
        <v>845</v>
      </c>
      <c r="G24" s="167" t="s">
        <v>1486</v>
      </c>
      <c r="H24" s="145" t="s">
        <v>704</v>
      </c>
      <c r="I24" s="144"/>
      <c r="O24" s="168"/>
      <c r="P24" s="168"/>
      <c r="Q24" s="169"/>
    </row>
    <row r="25" spans="4:9" ht="24.75" customHeight="1">
      <c r="D25" s="150"/>
      <c r="E25" s="404" t="s">
        <v>1090</v>
      </c>
      <c r="F25" s="190" t="s">
        <v>871</v>
      </c>
      <c r="G25" s="170" t="s">
        <v>1488</v>
      </c>
      <c r="H25" s="143"/>
      <c r="I25" s="144"/>
    </row>
    <row r="26" spans="4:9" ht="24.75" customHeight="1" thickBot="1">
      <c r="D26" s="150"/>
      <c r="E26" s="405"/>
      <c r="F26" s="171" t="s">
        <v>1296</v>
      </c>
      <c r="G26" s="172" t="s">
        <v>1489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846</v>
      </c>
      <c r="B28" s="134" t="s">
        <v>847</v>
      </c>
      <c r="D28" s="142"/>
      <c r="E28" s="406" t="s">
        <v>847</v>
      </c>
      <c r="F28" s="407"/>
      <c r="G28" s="174" t="s">
        <v>709</v>
      </c>
      <c r="H28" s="143"/>
      <c r="I28" s="144"/>
    </row>
    <row r="29" spans="1:9" ht="27" customHeight="1">
      <c r="A29" s="173" t="s">
        <v>848</v>
      </c>
      <c r="B29" s="134" t="s">
        <v>849</v>
      </c>
      <c r="D29" s="142"/>
      <c r="E29" s="408" t="s">
        <v>849</v>
      </c>
      <c r="F29" s="409"/>
      <c r="G29" s="174" t="s">
        <v>709</v>
      </c>
      <c r="H29" s="143"/>
      <c r="I29" s="144"/>
    </row>
    <row r="30" spans="1:9" ht="21" customHeight="1">
      <c r="A30" s="173" t="s">
        <v>850</v>
      </c>
      <c r="B30" s="134" t="s">
        <v>851</v>
      </c>
      <c r="D30" s="142"/>
      <c r="E30" s="404" t="s">
        <v>852</v>
      </c>
      <c r="F30" s="176" t="s">
        <v>853</v>
      </c>
      <c r="G30" s="175" t="s">
        <v>710</v>
      </c>
      <c r="H30" s="143"/>
      <c r="I30" s="144"/>
    </row>
    <row r="31" spans="1:9" ht="21" customHeight="1">
      <c r="A31" s="173" t="s">
        <v>854</v>
      </c>
      <c r="B31" s="134" t="s">
        <v>855</v>
      </c>
      <c r="D31" s="142"/>
      <c r="E31" s="404"/>
      <c r="F31" s="176" t="s">
        <v>817</v>
      </c>
      <c r="G31" s="175" t="s">
        <v>711</v>
      </c>
      <c r="H31" s="143"/>
      <c r="I31" s="144"/>
    </row>
    <row r="32" spans="1:9" ht="21" customHeight="1">
      <c r="A32" s="173" t="s">
        <v>856</v>
      </c>
      <c r="B32" s="134" t="s">
        <v>857</v>
      </c>
      <c r="D32" s="142"/>
      <c r="E32" s="404" t="s">
        <v>1298</v>
      </c>
      <c r="F32" s="176" t="s">
        <v>853</v>
      </c>
      <c r="G32" s="175" t="s">
        <v>712</v>
      </c>
      <c r="H32" s="143"/>
      <c r="I32" s="144"/>
    </row>
    <row r="33" spans="1:9" ht="21" customHeight="1">
      <c r="A33" s="173" t="s">
        <v>858</v>
      </c>
      <c r="B33" s="134" t="s">
        <v>859</v>
      </c>
      <c r="D33" s="142"/>
      <c r="E33" s="404"/>
      <c r="F33" s="176" t="s">
        <v>817</v>
      </c>
      <c r="G33" s="175" t="s">
        <v>713</v>
      </c>
      <c r="H33" s="143"/>
      <c r="I33" s="144"/>
    </row>
    <row r="34" spans="1:9" ht="21" customHeight="1">
      <c r="A34" s="173" t="s">
        <v>860</v>
      </c>
      <c r="B34" s="177" t="s">
        <v>861</v>
      </c>
      <c r="D34" s="56"/>
      <c r="E34" s="400" t="s">
        <v>815</v>
      </c>
      <c r="F34" s="108" t="s">
        <v>853</v>
      </c>
      <c r="G34" s="106" t="s">
        <v>712</v>
      </c>
      <c r="H34" s="57"/>
      <c r="I34" s="144"/>
    </row>
    <row r="35" spans="1:9" ht="21" customHeight="1">
      <c r="A35" s="173" t="s">
        <v>862</v>
      </c>
      <c r="B35" s="177" t="s">
        <v>863</v>
      </c>
      <c r="D35" s="56"/>
      <c r="E35" s="400"/>
      <c r="F35" s="108" t="s">
        <v>816</v>
      </c>
      <c r="G35" s="106" t="s">
        <v>714</v>
      </c>
      <c r="H35" s="57"/>
      <c r="I35" s="144"/>
    </row>
    <row r="36" spans="1:9" ht="21" customHeight="1">
      <c r="A36" s="173" t="s">
        <v>864</v>
      </c>
      <c r="B36" s="177" t="s">
        <v>865</v>
      </c>
      <c r="D36" s="56"/>
      <c r="E36" s="400"/>
      <c r="F36" s="108" t="s">
        <v>817</v>
      </c>
      <c r="G36" s="106" t="s">
        <v>713</v>
      </c>
      <c r="H36" s="57"/>
      <c r="I36" s="144"/>
    </row>
    <row r="37" spans="1:9" ht="21" customHeight="1" thickBot="1">
      <c r="A37" s="173" t="s">
        <v>866</v>
      </c>
      <c r="B37" s="177" t="s">
        <v>867</v>
      </c>
      <c r="D37" s="56"/>
      <c r="E37" s="401"/>
      <c r="F37" s="178" t="s">
        <v>1326</v>
      </c>
      <c r="G37" s="107" t="s">
        <v>715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MO_LIST_31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1332</v>
      </c>
      <c r="AW1" s="7" t="s">
        <v>1333</v>
      </c>
      <c r="AX1" s="7" t="s">
        <v>1197</v>
      </c>
      <c r="AY1" s="7" t="s">
        <v>1198</v>
      </c>
      <c r="AZ1" s="7" t="s">
        <v>1199</v>
      </c>
      <c r="BA1" s="8" t="s">
        <v>1200</v>
      </c>
      <c r="BB1" s="7" t="s">
        <v>1201</v>
      </c>
      <c r="BC1" s="7" t="s">
        <v>1202</v>
      </c>
      <c r="BD1" s="7" t="s">
        <v>1203</v>
      </c>
      <c r="BE1" s="7" t="s">
        <v>1204</v>
      </c>
    </row>
    <row r="2" spans="48:57" ht="12.75" customHeight="1">
      <c r="AV2" s="8" t="s">
        <v>1205</v>
      </c>
      <c r="AW2" s="10" t="s">
        <v>1197</v>
      </c>
      <c r="AX2" s="8" t="s">
        <v>774</v>
      </c>
      <c r="AY2" s="8" t="s">
        <v>774</v>
      </c>
      <c r="AZ2" s="8" t="s">
        <v>774</v>
      </c>
      <c r="BA2" s="8" t="s">
        <v>774</v>
      </c>
      <c r="BB2" s="8" t="s">
        <v>774</v>
      </c>
      <c r="BC2" s="8" t="s">
        <v>774</v>
      </c>
      <c r="BD2" s="8" t="s">
        <v>774</v>
      </c>
      <c r="BE2" s="8" t="s">
        <v>774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1206</v>
      </c>
      <c r="AW3" s="10" t="s">
        <v>1199</v>
      </c>
      <c r="AX3" s="8" t="s">
        <v>1207</v>
      </c>
      <c r="AY3" s="8" t="s">
        <v>1208</v>
      </c>
      <c r="AZ3" s="8" t="s">
        <v>1209</v>
      </c>
      <c r="BA3" s="8" t="s">
        <v>1210</v>
      </c>
      <c r="BB3" s="8" t="s">
        <v>1211</v>
      </c>
      <c r="BC3" s="8" t="s">
        <v>1212</v>
      </c>
      <c r="BD3" s="8" t="s">
        <v>1213</v>
      </c>
      <c r="BE3" s="8" t="s">
        <v>1214</v>
      </c>
    </row>
    <row r="4" spans="3:57" ht="11.25">
      <c r="C4" s="14"/>
      <c r="D4" s="496" t="s">
        <v>1215</v>
      </c>
      <c r="E4" s="497"/>
      <c r="F4" s="497"/>
      <c r="G4" s="497"/>
      <c r="H4" s="497"/>
      <c r="I4" s="497"/>
      <c r="J4" s="497"/>
      <c r="K4" s="498"/>
      <c r="L4" s="15"/>
      <c r="AV4" s="8" t="s">
        <v>1216</v>
      </c>
      <c r="AW4" s="10" t="s">
        <v>1200</v>
      </c>
      <c r="AX4" s="8" t="s">
        <v>1217</v>
      </c>
      <c r="AY4" s="8" t="s">
        <v>1218</v>
      </c>
      <c r="AZ4" s="8" t="s">
        <v>1219</v>
      </c>
      <c r="BA4" s="8" t="s">
        <v>1220</v>
      </c>
      <c r="BB4" s="8" t="s">
        <v>1221</v>
      </c>
      <c r="BC4" s="8" t="s">
        <v>1222</v>
      </c>
      <c r="BD4" s="8" t="s">
        <v>1223</v>
      </c>
      <c r="BE4" s="8" t="s">
        <v>1224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1225</v>
      </c>
      <c r="AW5" s="10" t="s">
        <v>1201</v>
      </c>
      <c r="AX5" s="8" t="s">
        <v>1226</v>
      </c>
      <c r="AY5" s="8" t="s">
        <v>1227</v>
      </c>
      <c r="AZ5" s="8" t="s">
        <v>1228</v>
      </c>
      <c r="BB5" s="8" t="s">
        <v>1229</v>
      </c>
      <c r="BC5" s="8" t="s">
        <v>1230</v>
      </c>
      <c r="BE5" s="8" t="s">
        <v>1231</v>
      </c>
    </row>
    <row r="6" spans="3:54" ht="11.25">
      <c r="C6" s="14"/>
      <c r="D6" s="491" t="s">
        <v>1232</v>
      </c>
      <c r="E6" s="492"/>
      <c r="F6" s="492"/>
      <c r="G6" s="492"/>
      <c r="H6" s="492"/>
      <c r="I6" s="492"/>
      <c r="J6" s="492"/>
      <c r="K6" s="493"/>
      <c r="L6" s="15"/>
      <c r="AV6" s="8" t="s">
        <v>1233</v>
      </c>
      <c r="AW6" s="10" t="s">
        <v>1202</v>
      </c>
      <c r="AX6" s="8" t="s">
        <v>1234</v>
      </c>
      <c r="AY6" s="8" t="s">
        <v>1235</v>
      </c>
      <c r="BB6" s="8" t="s">
        <v>1236</v>
      </c>
    </row>
    <row r="7" spans="3:51" ht="11.25">
      <c r="C7" s="14"/>
      <c r="D7" s="17" t="s">
        <v>1237</v>
      </c>
      <c r="E7" s="18" t="s">
        <v>1281</v>
      </c>
      <c r="F7" s="462"/>
      <c r="G7" s="462"/>
      <c r="H7" s="462"/>
      <c r="I7" s="462"/>
      <c r="J7" s="462"/>
      <c r="K7" s="463"/>
      <c r="L7" s="15"/>
      <c r="AV7" s="8" t="s">
        <v>1238</v>
      </c>
      <c r="AW7" s="10" t="s">
        <v>1203</v>
      </c>
      <c r="AX7" s="8" t="s">
        <v>1239</v>
      </c>
      <c r="AY7" s="8" t="s">
        <v>1240</v>
      </c>
    </row>
    <row r="8" spans="3:51" ht="29.25" customHeight="1">
      <c r="C8" s="14"/>
      <c r="D8" s="17" t="s">
        <v>1241</v>
      </c>
      <c r="E8" s="19" t="s">
        <v>1242</v>
      </c>
      <c r="F8" s="462"/>
      <c r="G8" s="462"/>
      <c r="H8" s="462"/>
      <c r="I8" s="462"/>
      <c r="J8" s="462"/>
      <c r="K8" s="463"/>
      <c r="L8" s="15"/>
      <c r="AV8" s="8" t="s">
        <v>1243</v>
      </c>
      <c r="AW8" s="10" t="s">
        <v>1198</v>
      </c>
      <c r="AX8" s="8" t="s">
        <v>1244</v>
      </c>
      <c r="AY8" s="8" t="s">
        <v>1245</v>
      </c>
    </row>
    <row r="9" spans="3:51" ht="29.25" customHeight="1">
      <c r="C9" s="14"/>
      <c r="D9" s="17" t="s">
        <v>1246</v>
      </c>
      <c r="E9" s="19" t="s">
        <v>1247</v>
      </c>
      <c r="F9" s="462"/>
      <c r="G9" s="462"/>
      <c r="H9" s="462"/>
      <c r="I9" s="462"/>
      <c r="J9" s="462"/>
      <c r="K9" s="463"/>
      <c r="L9" s="15"/>
      <c r="AV9" s="8" t="s">
        <v>1248</v>
      </c>
      <c r="AW9" s="10" t="s">
        <v>1204</v>
      </c>
      <c r="AX9" s="8" t="s">
        <v>1249</v>
      </c>
      <c r="AY9" s="8" t="s">
        <v>1250</v>
      </c>
    </row>
    <row r="10" spans="3:51" ht="11.25">
      <c r="C10" s="14"/>
      <c r="D10" s="17" t="s">
        <v>1251</v>
      </c>
      <c r="E10" s="18" t="s">
        <v>1252</v>
      </c>
      <c r="F10" s="494"/>
      <c r="G10" s="494"/>
      <c r="H10" s="494"/>
      <c r="I10" s="494"/>
      <c r="J10" s="494"/>
      <c r="K10" s="495"/>
      <c r="L10" s="15"/>
      <c r="AX10" s="8" t="s">
        <v>1253</v>
      </c>
      <c r="AY10" s="8" t="s">
        <v>1254</v>
      </c>
    </row>
    <row r="11" spans="3:51" ht="11.25">
      <c r="C11" s="14"/>
      <c r="D11" s="17" t="s">
        <v>1255</v>
      </c>
      <c r="E11" s="18" t="s">
        <v>1256</v>
      </c>
      <c r="F11" s="494"/>
      <c r="G11" s="494"/>
      <c r="H11" s="494"/>
      <c r="I11" s="494"/>
      <c r="J11" s="494"/>
      <c r="K11" s="495"/>
      <c r="L11" s="15"/>
      <c r="N11" s="20"/>
      <c r="AX11" s="8" t="s">
        <v>1257</v>
      </c>
      <c r="AY11" s="8" t="s">
        <v>1258</v>
      </c>
    </row>
    <row r="12" spans="3:51" ht="22.5">
      <c r="C12" s="14"/>
      <c r="D12" s="17" t="s">
        <v>1259</v>
      </c>
      <c r="E12" s="19" t="s">
        <v>1260</v>
      </c>
      <c r="F12" s="494"/>
      <c r="G12" s="494"/>
      <c r="H12" s="494"/>
      <c r="I12" s="494"/>
      <c r="J12" s="494"/>
      <c r="K12" s="495"/>
      <c r="L12" s="15"/>
      <c r="N12" s="20"/>
      <c r="AX12" s="8" t="s">
        <v>1261</v>
      </c>
      <c r="AY12" s="8" t="s">
        <v>763</v>
      </c>
    </row>
    <row r="13" spans="3:51" ht="11.25">
      <c r="C13" s="14"/>
      <c r="D13" s="17" t="s">
        <v>764</v>
      </c>
      <c r="E13" s="18" t="s">
        <v>765</v>
      </c>
      <c r="F13" s="494"/>
      <c r="G13" s="494"/>
      <c r="H13" s="494"/>
      <c r="I13" s="494"/>
      <c r="J13" s="494"/>
      <c r="K13" s="495"/>
      <c r="L13" s="15"/>
      <c r="N13" s="20"/>
      <c r="AY13" s="8" t="s">
        <v>724</v>
      </c>
    </row>
    <row r="14" spans="3:51" ht="29.25" customHeight="1">
      <c r="C14" s="14"/>
      <c r="D14" s="17" t="s">
        <v>725</v>
      </c>
      <c r="E14" s="18" t="s">
        <v>726</v>
      </c>
      <c r="F14" s="494"/>
      <c r="G14" s="494"/>
      <c r="H14" s="494"/>
      <c r="I14" s="494"/>
      <c r="J14" s="494"/>
      <c r="K14" s="495"/>
      <c r="L14" s="15"/>
      <c r="N14" s="20"/>
      <c r="AY14" s="8" t="s">
        <v>727</v>
      </c>
    </row>
    <row r="15" spans="3:51" ht="21.75" customHeight="1">
      <c r="C15" s="14"/>
      <c r="D15" s="17" t="s">
        <v>728</v>
      </c>
      <c r="E15" s="18" t="s">
        <v>729</v>
      </c>
      <c r="F15" s="45"/>
      <c r="G15" s="490" t="s">
        <v>730</v>
      </c>
      <c r="H15" s="490"/>
      <c r="I15" s="490"/>
      <c r="J15" s="490"/>
      <c r="K15" s="4"/>
      <c r="L15" s="15"/>
      <c r="N15" s="20"/>
      <c r="AY15" s="8" t="s">
        <v>731</v>
      </c>
    </row>
    <row r="16" spans="3:51" ht="12" thickBot="1">
      <c r="C16" s="14"/>
      <c r="D16" s="22" t="s">
        <v>732</v>
      </c>
      <c r="E16" s="23" t="s">
        <v>733</v>
      </c>
      <c r="F16" s="460"/>
      <c r="G16" s="460"/>
      <c r="H16" s="460"/>
      <c r="I16" s="460"/>
      <c r="J16" s="460"/>
      <c r="K16" s="461"/>
      <c r="L16" s="15"/>
      <c r="N16" s="20"/>
      <c r="AY16" s="8" t="s">
        <v>735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736</v>
      </c>
    </row>
    <row r="18" spans="3:14" ht="11.25">
      <c r="C18" s="14"/>
      <c r="D18" s="491" t="s">
        <v>737</v>
      </c>
      <c r="E18" s="492"/>
      <c r="F18" s="492"/>
      <c r="G18" s="492"/>
      <c r="H18" s="492"/>
      <c r="I18" s="492"/>
      <c r="J18" s="492"/>
      <c r="K18" s="493"/>
      <c r="L18" s="15"/>
      <c r="N18" s="20"/>
    </row>
    <row r="19" spans="3:14" ht="11.25">
      <c r="C19" s="14"/>
      <c r="D19" s="17" t="s">
        <v>1278</v>
      </c>
      <c r="E19" s="18" t="s">
        <v>738</v>
      </c>
      <c r="F19" s="494"/>
      <c r="G19" s="494"/>
      <c r="H19" s="494"/>
      <c r="I19" s="494"/>
      <c r="J19" s="494"/>
      <c r="K19" s="495"/>
      <c r="L19" s="15"/>
      <c r="N19" s="20"/>
    </row>
    <row r="20" spans="3:14" ht="22.5">
      <c r="C20" s="14"/>
      <c r="D20" s="17" t="s">
        <v>1279</v>
      </c>
      <c r="E20" s="24" t="s">
        <v>739</v>
      </c>
      <c r="F20" s="462"/>
      <c r="G20" s="462"/>
      <c r="H20" s="462"/>
      <c r="I20" s="462"/>
      <c r="J20" s="462"/>
      <c r="K20" s="463"/>
      <c r="L20" s="15"/>
      <c r="N20" s="20"/>
    </row>
    <row r="21" spans="3:14" ht="11.25">
      <c r="C21" s="14"/>
      <c r="D21" s="17" t="s">
        <v>1280</v>
      </c>
      <c r="E21" s="24" t="s">
        <v>740</v>
      </c>
      <c r="F21" s="462"/>
      <c r="G21" s="462"/>
      <c r="H21" s="462"/>
      <c r="I21" s="462"/>
      <c r="J21" s="462"/>
      <c r="K21" s="463"/>
      <c r="L21" s="15"/>
      <c r="N21" s="20"/>
    </row>
    <row r="22" spans="3:14" ht="22.5">
      <c r="C22" s="14"/>
      <c r="D22" s="17" t="s">
        <v>741</v>
      </c>
      <c r="E22" s="24" t="s">
        <v>742</v>
      </c>
      <c r="F22" s="462"/>
      <c r="G22" s="462"/>
      <c r="H22" s="462"/>
      <c r="I22" s="462"/>
      <c r="J22" s="462"/>
      <c r="K22" s="463"/>
      <c r="L22" s="15"/>
      <c r="N22" s="20"/>
    </row>
    <row r="23" spans="3:14" ht="22.5">
      <c r="C23" s="14"/>
      <c r="D23" s="17" t="s">
        <v>743</v>
      </c>
      <c r="E23" s="24" t="s">
        <v>744</v>
      </c>
      <c r="F23" s="462"/>
      <c r="G23" s="462"/>
      <c r="H23" s="462"/>
      <c r="I23" s="462"/>
      <c r="J23" s="462"/>
      <c r="K23" s="463"/>
      <c r="L23" s="15"/>
      <c r="N23" s="20"/>
    </row>
    <row r="24" spans="3:14" ht="23.25" thickBot="1">
      <c r="C24" s="14"/>
      <c r="D24" s="22" t="s">
        <v>745</v>
      </c>
      <c r="E24" s="25" t="s">
        <v>746</v>
      </c>
      <c r="F24" s="460"/>
      <c r="G24" s="460"/>
      <c r="H24" s="460"/>
      <c r="I24" s="460"/>
      <c r="J24" s="460"/>
      <c r="K24" s="46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4" t="s">
        <v>747</v>
      </c>
      <c r="E26" s="455"/>
      <c r="F26" s="455"/>
      <c r="G26" s="455"/>
      <c r="H26" s="455"/>
      <c r="I26" s="455"/>
      <c r="J26" s="455"/>
      <c r="K26" s="456"/>
      <c r="L26" s="15"/>
      <c r="N26" s="20"/>
    </row>
    <row r="27" spans="3:14" ht="11.25">
      <c r="C27" s="14" t="s">
        <v>748</v>
      </c>
      <c r="D27" s="17" t="s">
        <v>1328</v>
      </c>
      <c r="E27" s="24" t="s">
        <v>749</v>
      </c>
      <c r="F27" s="462"/>
      <c r="G27" s="462"/>
      <c r="H27" s="462"/>
      <c r="I27" s="462"/>
      <c r="J27" s="462"/>
      <c r="K27" s="463"/>
      <c r="L27" s="15"/>
      <c r="N27" s="20"/>
    </row>
    <row r="28" spans="3:14" ht="12" thickBot="1">
      <c r="C28" s="14" t="s">
        <v>750</v>
      </c>
      <c r="D28" s="451" t="s">
        <v>751</v>
      </c>
      <c r="E28" s="452"/>
      <c r="F28" s="452"/>
      <c r="G28" s="452"/>
      <c r="H28" s="452"/>
      <c r="I28" s="452"/>
      <c r="J28" s="452"/>
      <c r="K28" s="45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4" t="s">
        <v>752</v>
      </c>
      <c r="E30" s="455"/>
      <c r="F30" s="455"/>
      <c r="G30" s="455"/>
      <c r="H30" s="455"/>
      <c r="I30" s="455"/>
      <c r="J30" s="455"/>
      <c r="K30" s="456"/>
      <c r="L30" s="15"/>
      <c r="N30" s="20"/>
    </row>
    <row r="31" spans="3:14" ht="12" thickBot="1">
      <c r="C31" s="14"/>
      <c r="D31" s="27" t="s">
        <v>1329</v>
      </c>
      <c r="E31" s="28" t="s">
        <v>753</v>
      </c>
      <c r="F31" s="486"/>
      <c r="G31" s="486"/>
      <c r="H31" s="486"/>
      <c r="I31" s="486"/>
      <c r="J31" s="486"/>
      <c r="K31" s="487"/>
      <c r="L31" s="15"/>
      <c r="N31" s="20"/>
    </row>
    <row r="32" spans="3:14" ht="22.5">
      <c r="C32" s="14"/>
      <c r="D32" s="29"/>
      <c r="E32" s="30" t="s">
        <v>754</v>
      </c>
      <c r="F32" s="30" t="s">
        <v>755</v>
      </c>
      <c r="G32" s="31" t="s">
        <v>756</v>
      </c>
      <c r="H32" s="488" t="s">
        <v>1262</v>
      </c>
      <c r="I32" s="488"/>
      <c r="J32" s="488"/>
      <c r="K32" s="489"/>
      <c r="L32" s="15"/>
      <c r="N32" s="20"/>
    </row>
    <row r="33" spans="3:14" ht="11.25">
      <c r="C33" s="14" t="s">
        <v>748</v>
      </c>
      <c r="D33" s="17" t="s">
        <v>1263</v>
      </c>
      <c r="E33" s="24" t="s">
        <v>1264</v>
      </c>
      <c r="F33" s="46"/>
      <c r="G33" s="46"/>
      <c r="H33" s="462"/>
      <c r="I33" s="462"/>
      <c r="J33" s="462"/>
      <c r="K33" s="463"/>
      <c r="L33" s="15"/>
      <c r="N33" s="20"/>
    </row>
    <row r="34" spans="3:14" ht="12" thickBot="1">
      <c r="C34" s="14" t="s">
        <v>750</v>
      </c>
      <c r="D34" s="451" t="s">
        <v>1265</v>
      </c>
      <c r="E34" s="452"/>
      <c r="F34" s="452"/>
      <c r="G34" s="452"/>
      <c r="H34" s="452"/>
      <c r="I34" s="452"/>
      <c r="J34" s="452"/>
      <c r="K34" s="45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4" t="s">
        <v>1266</v>
      </c>
      <c r="E36" s="455"/>
      <c r="F36" s="455"/>
      <c r="G36" s="455"/>
      <c r="H36" s="455"/>
      <c r="I36" s="455"/>
      <c r="J36" s="455"/>
      <c r="K36" s="456"/>
      <c r="L36" s="15"/>
      <c r="N36" s="20"/>
    </row>
    <row r="37" spans="3:14" ht="24.75" customHeight="1">
      <c r="C37" s="14"/>
      <c r="D37" s="32"/>
      <c r="E37" s="21" t="s">
        <v>1267</v>
      </c>
      <c r="F37" s="21" t="s">
        <v>1268</v>
      </c>
      <c r="G37" s="21" t="s">
        <v>1269</v>
      </c>
      <c r="H37" s="21" t="s">
        <v>1270</v>
      </c>
      <c r="I37" s="477" t="s">
        <v>1271</v>
      </c>
      <c r="J37" s="478"/>
      <c r="K37" s="479"/>
      <c r="L37" s="15"/>
      <c r="N37" s="20"/>
    </row>
    <row r="38" spans="3:12" ht="11.25">
      <c r="C38" s="14" t="s">
        <v>748</v>
      </c>
      <c r="D38" s="17" t="s">
        <v>1272</v>
      </c>
      <c r="E38" s="46"/>
      <c r="F38" s="46"/>
      <c r="G38" s="46"/>
      <c r="H38" s="46"/>
      <c r="I38" s="480"/>
      <c r="J38" s="481"/>
      <c r="K38" s="482"/>
      <c r="L38" s="15"/>
    </row>
    <row r="39" spans="3:12" ht="11.25">
      <c r="C39" s="2" t="s">
        <v>792</v>
      </c>
      <c r="D39" s="17" t="s">
        <v>793</v>
      </c>
      <c r="E39" s="46"/>
      <c r="F39" s="46"/>
      <c r="G39" s="46"/>
      <c r="H39" s="46"/>
      <c r="I39" s="480"/>
      <c r="J39" s="481"/>
      <c r="K39" s="482"/>
      <c r="L39" s="15"/>
    </row>
    <row r="40" spans="3:12" ht="11.25">
      <c r="C40" s="2" t="s">
        <v>792</v>
      </c>
      <c r="D40" s="17" t="s">
        <v>795</v>
      </c>
      <c r="E40" s="46"/>
      <c r="F40" s="46"/>
      <c r="G40" s="46"/>
      <c r="H40" s="46"/>
      <c r="I40" s="480"/>
      <c r="J40" s="481"/>
      <c r="K40" s="482"/>
      <c r="L40" s="15"/>
    </row>
    <row r="41" spans="3:12" ht="11.25">
      <c r="C41" s="2" t="s">
        <v>792</v>
      </c>
      <c r="D41" s="17" t="s">
        <v>796</v>
      </c>
      <c r="E41" s="46"/>
      <c r="F41" s="46"/>
      <c r="G41" s="46"/>
      <c r="H41" s="46"/>
      <c r="I41" s="480"/>
      <c r="J41" s="481"/>
      <c r="K41" s="482"/>
      <c r="L41" s="15"/>
    </row>
    <row r="42" spans="3:12" ht="11.25">
      <c r="C42" s="2" t="s">
        <v>792</v>
      </c>
      <c r="D42" s="17" t="s">
        <v>798</v>
      </c>
      <c r="E42" s="46"/>
      <c r="F42" s="46"/>
      <c r="G42" s="46"/>
      <c r="H42" s="46"/>
      <c r="I42" s="480"/>
      <c r="J42" s="481"/>
      <c r="K42" s="482"/>
      <c r="L42" s="15"/>
    </row>
    <row r="43" spans="3:12" ht="11.25">
      <c r="C43" s="2" t="s">
        <v>792</v>
      </c>
      <c r="D43" s="17" t="s">
        <v>799</v>
      </c>
      <c r="E43" s="46"/>
      <c r="F43" s="46"/>
      <c r="G43" s="46"/>
      <c r="H43" s="46"/>
      <c r="I43" s="480"/>
      <c r="J43" s="481"/>
      <c r="K43" s="482"/>
      <c r="L43" s="15"/>
    </row>
    <row r="44" spans="3:12" ht="11.25">
      <c r="C44" s="2" t="s">
        <v>792</v>
      </c>
      <c r="D44" s="17" t="s">
        <v>800</v>
      </c>
      <c r="E44" s="46"/>
      <c r="F44" s="46"/>
      <c r="G44" s="46"/>
      <c r="H44" s="46"/>
      <c r="I44" s="480"/>
      <c r="J44" s="481"/>
      <c r="K44" s="482"/>
      <c r="L44" s="15"/>
    </row>
    <row r="45" spans="3:12" ht="11.25">
      <c r="C45" s="2" t="s">
        <v>792</v>
      </c>
      <c r="D45" s="17" t="s">
        <v>801</v>
      </c>
      <c r="E45" s="46"/>
      <c r="F45" s="46"/>
      <c r="G45" s="46"/>
      <c r="H45" s="46"/>
      <c r="I45" s="480"/>
      <c r="J45" s="481"/>
      <c r="K45" s="482"/>
      <c r="L45" s="15"/>
    </row>
    <row r="46" spans="3:12" ht="11.25">
      <c r="C46" s="2" t="s">
        <v>792</v>
      </c>
      <c r="D46" s="17" t="s">
        <v>802</v>
      </c>
      <c r="E46" s="46"/>
      <c r="F46" s="46"/>
      <c r="G46" s="46"/>
      <c r="H46" s="46"/>
      <c r="I46" s="480"/>
      <c r="J46" s="481"/>
      <c r="K46" s="482"/>
      <c r="L46" s="15"/>
    </row>
    <row r="47" spans="3:12" ht="11.25">
      <c r="C47" s="2" t="s">
        <v>792</v>
      </c>
      <c r="D47" s="17" t="s">
        <v>803</v>
      </c>
      <c r="E47" s="46"/>
      <c r="F47" s="46"/>
      <c r="G47" s="46"/>
      <c r="H47" s="46"/>
      <c r="I47" s="480"/>
      <c r="J47" s="481"/>
      <c r="K47" s="482"/>
      <c r="L47" s="15"/>
    </row>
    <row r="48" spans="3:12" ht="11.25">
      <c r="C48" s="2" t="s">
        <v>792</v>
      </c>
      <c r="D48" s="17" t="s">
        <v>804</v>
      </c>
      <c r="E48" s="46"/>
      <c r="F48" s="46"/>
      <c r="G48" s="46"/>
      <c r="H48" s="46"/>
      <c r="I48" s="480"/>
      <c r="J48" s="481"/>
      <c r="K48" s="482"/>
      <c r="L48" s="15"/>
    </row>
    <row r="49" spans="3:12" ht="11.25">
      <c r="C49" s="2" t="s">
        <v>792</v>
      </c>
      <c r="D49" s="17" t="s">
        <v>805</v>
      </c>
      <c r="E49" s="46"/>
      <c r="F49" s="46"/>
      <c r="G49" s="46"/>
      <c r="H49" s="46"/>
      <c r="I49" s="480"/>
      <c r="J49" s="481"/>
      <c r="K49" s="482"/>
      <c r="L49" s="15"/>
    </row>
    <row r="50" spans="3:12" ht="11.25">
      <c r="C50" s="2" t="s">
        <v>792</v>
      </c>
      <c r="D50" s="17" t="s">
        <v>806</v>
      </c>
      <c r="E50" s="46"/>
      <c r="F50" s="46"/>
      <c r="G50" s="46"/>
      <c r="H50" s="46"/>
      <c r="I50" s="480"/>
      <c r="J50" s="481"/>
      <c r="K50" s="482"/>
      <c r="L50" s="15"/>
    </row>
    <row r="51" spans="3:12" ht="11.25">
      <c r="C51" s="2" t="s">
        <v>792</v>
      </c>
      <c r="D51" s="17" t="s">
        <v>807</v>
      </c>
      <c r="E51" s="46"/>
      <c r="F51" s="46"/>
      <c r="G51" s="46"/>
      <c r="H51" s="46"/>
      <c r="I51" s="480"/>
      <c r="J51" s="481"/>
      <c r="K51" s="482"/>
      <c r="L51" s="15"/>
    </row>
    <row r="52" spans="3:12" ht="11.25">
      <c r="C52" s="2" t="s">
        <v>792</v>
      </c>
      <c r="D52" s="17" t="s">
        <v>808</v>
      </c>
      <c r="E52" s="46"/>
      <c r="F52" s="46"/>
      <c r="G52" s="46"/>
      <c r="H52" s="46"/>
      <c r="I52" s="480"/>
      <c r="J52" s="481"/>
      <c r="K52" s="482"/>
      <c r="L52" s="15"/>
    </row>
    <row r="53" spans="3:12" ht="11.25">
      <c r="C53" s="2" t="s">
        <v>792</v>
      </c>
      <c r="D53" s="17" t="s">
        <v>813</v>
      </c>
      <c r="E53" s="46"/>
      <c r="F53" s="46"/>
      <c r="G53" s="46"/>
      <c r="H53" s="46"/>
      <c r="I53" s="480"/>
      <c r="J53" s="481"/>
      <c r="K53" s="482"/>
      <c r="L53" s="15"/>
    </row>
    <row r="54" spans="3:12" ht="11.25">
      <c r="C54" s="2" t="s">
        <v>792</v>
      </c>
      <c r="D54" s="17" t="s">
        <v>814</v>
      </c>
      <c r="E54" s="46"/>
      <c r="F54" s="46"/>
      <c r="G54" s="46"/>
      <c r="H54" s="46"/>
      <c r="I54" s="480"/>
      <c r="J54" s="481"/>
      <c r="K54" s="482"/>
      <c r="L54" s="15"/>
    </row>
    <row r="55" spans="3:14" ht="12" thickBot="1">
      <c r="C55" s="14" t="s">
        <v>750</v>
      </c>
      <c r="D55" s="451" t="s">
        <v>1273</v>
      </c>
      <c r="E55" s="452"/>
      <c r="F55" s="452"/>
      <c r="G55" s="452"/>
      <c r="H55" s="452"/>
      <c r="I55" s="452"/>
      <c r="J55" s="452"/>
      <c r="K55" s="45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9" t="s">
        <v>1274</v>
      </c>
      <c r="E57" s="470"/>
      <c r="F57" s="470"/>
      <c r="G57" s="470"/>
      <c r="H57" s="470"/>
      <c r="I57" s="470"/>
      <c r="J57" s="470"/>
      <c r="K57" s="471"/>
      <c r="L57" s="15"/>
      <c r="N57" s="20"/>
    </row>
    <row r="58" spans="3:14" ht="22.5">
      <c r="C58" s="14"/>
      <c r="D58" s="17" t="s">
        <v>1275</v>
      </c>
      <c r="E58" s="24" t="s">
        <v>1276</v>
      </c>
      <c r="F58" s="474"/>
      <c r="G58" s="475"/>
      <c r="H58" s="475"/>
      <c r="I58" s="475"/>
      <c r="J58" s="475"/>
      <c r="K58" s="476"/>
      <c r="L58" s="15"/>
      <c r="N58" s="20"/>
    </row>
    <row r="59" spans="3:14" ht="11.25">
      <c r="C59" s="14"/>
      <c r="D59" s="17" t="s">
        <v>1277</v>
      </c>
      <c r="E59" s="24" t="s">
        <v>1324</v>
      </c>
      <c r="F59" s="457"/>
      <c r="G59" s="458"/>
      <c r="H59" s="458"/>
      <c r="I59" s="458"/>
      <c r="J59" s="458"/>
      <c r="K59" s="459"/>
      <c r="L59" s="15"/>
      <c r="N59" s="20"/>
    </row>
    <row r="60" spans="3:14" ht="23.25" thickBot="1">
      <c r="C60" s="14"/>
      <c r="D60" s="22" t="s">
        <v>1325</v>
      </c>
      <c r="E60" s="25" t="s">
        <v>776</v>
      </c>
      <c r="F60" s="483"/>
      <c r="G60" s="484"/>
      <c r="H60" s="484"/>
      <c r="I60" s="484"/>
      <c r="J60" s="484"/>
      <c r="K60" s="485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4" t="s">
        <v>777</v>
      </c>
      <c r="E62" s="455"/>
      <c r="F62" s="455"/>
      <c r="G62" s="455"/>
      <c r="H62" s="455"/>
      <c r="I62" s="455"/>
      <c r="J62" s="455"/>
      <c r="K62" s="456"/>
      <c r="L62" s="15"/>
      <c r="N62" s="20"/>
    </row>
    <row r="63" spans="3:14" ht="11.25">
      <c r="C63" s="14"/>
      <c r="D63" s="17"/>
      <c r="E63" s="33" t="s">
        <v>778</v>
      </c>
      <c r="F63" s="472" t="s">
        <v>779</v>
      </c>
      <c r="G63" s="472"/>
      <c r="H63" s="472"/>
      <c r="I63" s="472"/>
      <c r="J63" s="472"/>
      <c r="K63" s="473"/>
      <c r="L63" s="15"/>
      <c r="N63" s="20"/>
    </row>
    <row r="64" spans="3:14" ht="11.25">
      <c r="C64" s="14" t="s">
        <v>748</v>
      </c>
      <c r="D64" s="17" t="s">
        <v>780</v>
      </c>
      <c r="E64" s="44"/>
      <c r="F64" s="457"/>
      <c r="G64" s="458"/>
      <c r="H64" s="458"/>
      <c r="I64" s="458"/>
      <c r="J64" s="458"/>
      <c r="K64" s="459"/>
      <c r="L64" s="15"/>
      <c r="N64" s="20"/>
    </row>
    <row r="65" spans="3:14" ht="12" thickBot="1">
      <c r="C65" s="14" t="s">
        <v>750</v>
      </c>
      <c r="D65" s="451" t="s">
        <v>781</v>
      </c>
      <c r="E65" s="452"/>
      <c r="F65" s="452"/>
      <c r="G65" s="452"/>
      <c r="H65" s="452"/>
      <c r="I65" s="452"/>
      <c r="J65" s="452"/>
      <c r="K65" s="45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9" t="s">
        <v>782</v>
      </c>
      <c r="E67" s="470"/>
      <c r="F67" s="470"/>
      <c r="G67" s="470"/>
      <c r="H67" s="470"/>
      <c r="I67" s="470"/>
      <c r="J67" s="470"/>
      <c r="K67" s="471"/>
      <c r="L67" s="15"/>
      <c r="N67" s="20"/>
    </row>
    <row r="68" spans="3:14" ht="52.5" customHeight="1">
      <c r="C68" s="14"/>
      <c r="D68" s="17" t="s">
        <v>783</v>
      </c>
      <c r="E68" s="24" t="s">
        <v>784</v>
      </c>
      <c r="F68" s="467"/>
      <c r="G68" s="467"/>
      <c r="H68" s="467"/>
      <c r="I68" s="467"/>
      <c r="J68" s="467"/>
      <c r="K68" s="468"/>
      <c r="L68" s="15"/>
      <c r="N68" s="20"/>
    </row>
    <row r="69" spans="3:14" ht="11.25">
      <c r="C69" s="14"/>
      <c r="D69" s="17" t="s">
        <v>785</v>
      </c>
      <c r="E69" s="24" t="s">
        <v>786</v>
      </c>
      <c r="F69" s="464"/>
      <c r="G69" s="465"/>
      <c r="H69" s="465"/>
      <c r="I69" s="465"/>
      <c r="J69" s="465"/>
      <c r="K69" s="466"/>
      <c r="L69" s="15"/>
      <c r="N69" s="20"/>
    </row>
    <row r="70" spans="3:14" ht="11.25">
      <c r="C70" s="14"/>
      <c r="D70" s="17" t="s">
        <v>787</v>
      </c>
      <c r="E70" s="24" t="s">
        <v>788</v>
      </c>
      <c r="F70" s="462"/>
      <c r="G70" s="462"/>
      <c r="H70" s="462"/>
      <c r="I70" s="462"/>
      <c r="J70" s="462"/>
      <c r="K70" s="463"/>
      <c r="L70" s="15"/>
      <c r="N70" s="20"/>
    </row>
    <row r="71" spans="3:12" ht="23.25" thickBot="1">
      <c r="C71" s="14"/>
      <c r="D71" s="22" t="s">
        <v>789</v>
      </c>
      <c r="E71" s="25" t="s">
        <v>790</v>
      </c>
      <c r="F71" s="460"/>
      <c r="G71" s="460"/>
      <c r="H71" s="460"/>
      <c r="I71" s="460"/>
      <c r="J71" s="460"/>
      <c r="K71" s="46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C3" sqref="C3"/>
    </sheetView>
  </sheetViews>
  <sheetFormatPr defaultColWidth="9.140625" defaultRowHeight="11.25"/>
  <cols>
    <col min="1" max="1" width="9.140625" style="352" customWidth="1"/>
    <col min="2" max="2" width="23.8515625" style="352" customWidth="1"/>
    <col min="3" max="3" width="99.421875" style="352" customWidth="1"/>
    <col min="4" max="4" width="20.7109375" style="352" customWidth="1"/>
    <col min="5" max="16384" width="9.140625" style="352" customWidth="1"/>
  </cols>
  <sheetData>
    <row r="1" s="351" customFormat="1" ht="12" thickBot="1"/>
    <row r="2" spans="2:4" ht="24.75" customHeight="1" thickBot="1">
      <c r="B2" s="307" t="s">
        <v>1267</v>
      </c>
      <c r="C2" s="308" t="s">
        <v>1073</v>
      </c>
      <c r="D2" s="309" t="s">
        <v>1330</v>
      </c>
    </row>
    <row r="3" spans="2:4" ht="27.75" customHeight="1">
      <c r="B3" s="353" t="s">
        <v>1334</v>
      </c>
      <c r="C3" s="354" t="str">
        <f>'ХВС инвестиции'!E9</f>
        <v>Информация об инвестиционных программах и отчетах об их реализации *</v>
      </c>
      <c r="D3" s="350" t="s">
        <v>1074</v>
      </c>
    </row>
    <row r="4" spans="2:4" ht="33.75">
      <c r="B4" s="355" t="s">
        <v>1335</v>
      </c>
      <c r="C4" s="356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0" t="s">
        <v>1074</v>
      </c>
    </row>
    <row r="5" spans="2:4" ht="27.75" customHeight="1">
      <c r="B5" s="357" t="s">
        <v>1336</v>
      </c>
      <c r="C5" s="358" t="str">
        <f>'ХВС показатели (2)'!E9</f>
        <v>Информация об объемах товаров и услуг, их стоимости и способах приобретения *</v>
      </c>
      <c r="D5" s="310" t="s">
        <v>1074</v>
      </c>
    </row>
    <row r="6" spans="2:4" ht="27.75" customHeight="1">
      <c r="B6" s="355" t="s">
        <v>1044</v>
      </c>
      <c r="C6" s="356" t="str">
        <f>'Ссылки на публикации'!E9</f>
        <v>Ссылки на публикации в других источниках</v>
      </c>
      <c r="D6" s="310" t="s">
        <v>1074</v>
      </c>
    </row>
    <row r="7" spans="2:4" ht="27.75" customHeight="1" thickBot="1">
      <c r="B7" s="359" t="s">
        <v>1271</v>
      </c>
      <c r="C7" s="360" t="str">
        <f>Комментарии!E8</f>
        <v>КОММЕНТАРИИ</v>
      </c>
      <c r="D7" s="311" t="s">
        <v>1074</v>
      </c>
    </row>
    <row r="11" ht="11.25">
      <c r="C11" s="361"/>
    </row>
    <row r="16" ht="11.25">
      <c r="C16" s="362"/>
    </row>
    <row r="17" ht="11.25">
      <c r="C17" s="362"/>
    </row>
    <row r="18" ht="11.25">
      <c r="C18" s="362"/>
    </row>
    <row r="19" ht="11.25">
      <c r="C19" s="362"/>
    </row>
  </sheetData>
  <sheetProtection password="FA9C" sheet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75" t="s">
        <v>966</v>
      </c>
      <c r="F3" s="413"/>
      <c r="G3" s="414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367"/>
      <c r="F4" s="81"/>
      <c r="G4" s="81"/>
      <c r="H4" s="81"/>
      <c r="I4" s="255"/>
      <c r="J4" s="81"/>
    </row>
    <row r="5" spans="2:11" ht="15" customHeight="1" hidden="1">
      <c r="B5" s="217"/>
      <c r="D5" s="204"/>
      <c r="E5" s="415" t="s">
        <v>986</v>
      </c>
      <c r="F5" s="416"/>
      <c r="G5" s="318" t="s">
        <v>972</v>
      </c>
      <c r="H5" s="217"/>
      <c r="I5" s="259"/>
      <c r="J5" s="249"/>
      <c r="K5" s="203"/>
    </row>
    <row r="6" spans="2:11" ht="15" customHeight="1" hidden="1">
      <c r="B6" s="217"/>
      <c r="D6" s="204"/>
      <c r="E6" s="415"/>
      <c r="F6" s="417"/>
      <c r="G6" s="318" t="s">
        <v>973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12" t="s">
        <v>868</v>
      </c>
      <c r="G8" s="214"/>
      <c r="H8" s="213"/>
      <c r="I8" s="213"/>
      <c r="J8" s="213"/>
      <c r="K8" s="215"/>
    </row>
    <row r="9" spans="4:11" ht="15" customHeight="1">
      <c r="D9" s="197"/>
      <c r="E9" s="418" t="s">
        <v>1070</v>
      </c>
      <c r="F9" s="419"/>
      <c r="G9" s="419"/>
      <c r="H9" s="419"/>
      <c r="I9" s="419"/>
      <c r="J9" s="420"/>
      <c r="K9" s="198"/>
    </row>
    <row r="10" spans="4:11" ht="15" customHeight="1" thickBot="1">
      <c r="D10" s="197"/>
      <c r="E10" s="410" t="str">
        <f>IF(org="","",IF(fil="",org,org&amp;" ("&amp;fil&amp;")"))</f>
        <v>МУП "СЭВ"</v>
      </c>
      <c r="F10" s="411"/>
      <c r="G10" s="411"/>
      <c r="H10" s="411"/>
      <c r="I10" s="411"/>
      <c r="J10" s="412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958</v>
      </c>
      <c r="D12" s="197"/>
      <c r="E12" s="260" t="s">
        <v>1193</v>
      </c>
      <c r="F12" s="431" t="s">
        <v>956</v>
      </c>
      <c r="G12" s="431"/>
      <c r="H12" s="261" t="s">
        <v>957</v>
      </c>
      <c r="I12" s="427" t="s">
        <v>960</v>
      </c>
      <c r="J12" s="428"/>
      <c r="K12" s="196"/>
    </row>
    <row r="13" spans="2:11" ht="15" customHeight="1" thickBot="1">
      <c r="B13" s="263">
        <v>4</v>
      </c>
      <c r="D13" s="197"/>
      <c r="E13" s="262">
        <v>1</v>
      </c>
      <c r="F13" s="432">
        <f>E13+1</f>
        <v>2</v>
      </c>
      <c r="G13" s="432"/>
      <c r="H13" s="263" t="s">
        <v>993</v>
      </c>
      <c r="I13" s="264"/>
      <c r="J13" s="265"/>
      <c r="K13" s="196"/>
    </row>
    <row r="14" spans="2:11" ht="15" customHeight="1">
      <c r="B14" s="366"/>
      <c r="D14" s="200"/>
      <c r="E14" s="273">
        <v>1</v>
      </c>
      <c r="F14" s="423" t="s">
        <v>959</v>
      </c>
      <c r="G14" s="423"/>
      <c r="H14" s="326"/>
      <c r="I14" s="258"/>
      <c r="J14" s="249"/>
      <c r="K14" s="196"/>
    </row>
    <row r="15" spans="2:11" ht="15" customHeight="1">
      <c r="B15" s="221" t="s">
        <v>962</v>
      </c>
      <c r="D15" s="200"/>
      <c r="E15" s="274">
        <v>2</v>
      </c>
      <c r="F15" s="430" t="s">
        <v>961</v>
      </c>
      <c r="G15" s="430" t="s">
        <v>961</v>
      </c>
      <c r="H15" s="327"/>
      <c r="I15" s="256"/>
      <c r="J15" s="249"/>
      <c r="K15" s="196"/>
    </row>
    <row r="16" spans="2:11" ht="15" customHeight="1">
      <c r="B16" s="253"/>
      <c r="D16" s="202"/>
      <c r="E16" s="275">
        <v>3</v>
      </c>
      <c r="F16" s="433" t="s">
        <v>963</v>
      </c>
      <c r="G16" s="433"/>
      <c r="H16" s="253"/>
      <c r="I16" s="256"/>
      <c r="J16" s="249"/>
      <c r="K16" s="203"/>
    </row>
    <row r="17" spans="2:11" ht="15" customHeight="1">
      <c r="B17" s="253"/>
      <c r="D17" s="202"/>
      <c r="E17" s="275">
        <v>4</v>
      </c>
      <c r="F17" s="433" t="s">
        <v>964</v>
      </c>
      <c r="G17" s="433"/>
      <c r="H17" s="253"/>
      <c r="I17" s="256"/>
      <c r="J17" s="249"/>
      <c r="K17" s="203"/>
    </row>
    <row r="18" spans="2:11" ht="36" customHeight="1">
      <c r="B18" s="216">
        <f>SUM(B19:B20)</f>
        <v>0</v>
      </c>
      <c r="D18" s="200"/>
      <c r="E18" s="274" t="s">
        <v>965</v>
      </c>
      <c r="F18" s="429" t="s">
        <v>722</v>
      </c>
      <c r="G18" s="429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966</v>
      </c>
      <c r="F19" s="413"/>
      <c r="G19" s="414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1045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967</v>
      </c>
      <c r="F21" s="429" t="s">
        <v>723</v>
      </c>
      <c r="G21" s="429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968</v>
      </c>
      <c r="F22" s="413"/>
      <c r="G22" s="414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1045</v>
      </c>
      <c r="G23" s="246"/>
      <c r="H23" s="246"/>
      <c r="I23" s="256"/>
      <c r="J23" s="249"/>
      <c r="K23" s="203"/>
    </row>
    <row r="24" spans="2:11" ht="26.25" customHeight="1">
      <c r="B24" s="221" t="s">
        <v>962</v>
      </c>
      <c r="D24" s="200"/>
      <c r="E24" s="274" t="s">
        <v>969</v>
      </c>
      <c r="F24" s="430" t="s">
        <v>970</v>
      </c>
      <c r="G24" s="430"/>
      <c r="H24" s="221" t="s">
        <v>962</v>
      </c>
      <c r="I24" s="256"/>
      <c r="J24" s="249"/>
      <c r="K24" s="201"/>
    </row>
    <row r="25" spans="2:11" ht="15" customHeight="1">
      <c r="B25" s="221" t="s">
        <v>962</v>
      </c>
      <c r="D25" s="202"/>
      <c r="E25" s="415" t="s">
        <v>780</v>
      </c>
      <c r="F25" s="424" t="s">
        <v>971</v>
      </c>
      <c r="G25" s="345" t="s">
        <v>972</v>
      </c>
      <c r="H25" s="217"/>
      <c r="I25" s="256"/>
      <c r="J25" s="249"/>
      <c r="K25" s="203"/>
    </row>
    <row r="26" spans="2:11" ht="15" customHeight="1">
      <c r="B26" s="221" t="s">
        <v>962</v>
      </c>
      <c r="D26" s="202"/>
      <c r="E26" s="415"/>
      <c r="F26" s="425"/>
      <c r="G26" s="345" t="s">
        <v>973</v>
      </c>
      <c r="H26" s="217"/>
      <c r="I26" s="256"/>
      <c r="J26" s="249"/>
      <c r="K26" s="203"/>
    </row>
    <row r="27" spans="2:11" ht="15" customHeight="1">
      <c r="B27" s="217"/>
      <c r="D27" s="202"/>
      <c r="E27" s="426" t="s">
        <v>974</v>
      </c>
      <c r="F27" s="424" t="s">
        <v>975</v>
      </c>
      <c r="G27" s="345" t="s">
        <v>972</v>
      </c>
      <c r="H27" s="217"/>
      <c r="I27" s="256"/>
      <c r="J27" s="249"/>
      <c r="K27" s="205"/>
    </row>
    <row r="28" spans="2:11" ht="15" customHeight="1">
      <c r="B28" s="217"/>
      <c r="D28" s="202"/>
      <c r="E28" s="426"/>
      <c r="F28" s="425"/>
      <c r="G28" s="345" t="s">
        <v>973</v>
      </c>
      <c r="H28" s="217"/>
      <c r="I28" s="256"/>
      <c r="J28" s="249"/>
      <c r="K28" s="205"/>
    </row>
    <row r="29" spans="2:11" ht="15" customHeight="1">
      <c r="B29" s="217"/>
      <c r="D29" s="202"/>
      <c r="E29" s="415" t="s">
        <v>976</v>
      </c>
      <c r="F29" s="421" t="s">
        <v>977</v>
      </c>
      <c r="G29" s="345" t="s">
        <v>972</v>
      </c>
      <c r="H29" s="217"/>
      <c r="I29" s="256"/>
      <c r="J29" s="249"/>
      <c r="K29" s="203"/>
    </row>
    <row r="30" spans="2:11" ht="15" customHeight="1">
      <c r="B30" s="217"/>
      <c r="D30" s="202"/>
      <c r="E30" s="415"/>
      <c r="F30" s="422"/>
      <c r="G30" s="345" t="s">
        <v>973</v>
      </c>
      <c r="H30" s="217"/>
      <c r="I30" s="256"/>
      <c r="J30" s="249"/>
      <c r="K30" s="203"/>
    </row>
    <row r="31" spans="2:11" ht="15" customHeight="1">
      <c r="B31" s="217"/>
      <c r="D31" s="202"/>
      <c r="E31" s="415" t="s">
        <v>978</v>
      </c>
      <c r="F31" s="421" t="s">
        <v>979</v>
      </c>
      <c r="G31" s="345" t="s">
        <v>972</v>
      </c>
      <c r="H31" s="217"/>
      <c r="I31" s="256"/>
      <c r="J31" s="249"/>
      <c r="K31" s="203"/>
    </row>
    <row r="32" spans="2:11" ht="15" customHeight="1">
      <c r="B32" s="217"/>
      <c r="D32" s="202"/>
      <c r="E32" s="415"/>
      <c r="F32" s="422"/>
      <c r="G32" s="345" t="s">
        <v>973</v>
      </c>
      <c r="H32" s="217"/>
      <c r="I32" s="256"/>
      <c r="J32" s="249"/>
      <c r="K32" s="203"/>
    </row>
    <row r="33" spans="2:11" ht="15" customHeight="1">
      <c r="B33" s="217"/>
      <c r="D33" s="202"/>
      <c r="E33" s="415" t="s">
        <v>980</v>
      </c>
      <c r="F33" s="421" t="s">
        <v>1195</v>
      </c>
      <c r="G33" s="345" t="s">
        <v>972</v>
      </c>
      <c r="H33" s="217"/>
      <c r="I33" s="256"/>
      <c r="J33" s="249"/>
      <c r="K33" s="203"/>
    </row>
    <row r="34" spans="2:11" ht="15" customHeight="1">
      <c r="B34" s="217"/>
      <c r="D34" s="202"/>
      <c r="E34" s="415"/>
      <c r="F34" s="422"/>
      <c r="G34" s="345" t="s">
        <v>973</v>
      </c>
      <c r="H34" s="217"/>
      <c r="I34" s="256"/>
      <c r="J34" s="249"/>
      <c r="K34" s="203"/>
    </row>
    <row r="35" spans="2:11" ht="15" customHeight="1">
      <c r="B35" s="254"/>
      <c r="D35" s="202"/>
      <c r="E35" s="415" t="s">
        <v>982</v>
      </c>
      <c r="F35" s="424" t="s">
        <v>981</v>
      </c>
      <c r="G35" s="345" t="s">
        <v>972</v>
      </c>
      <c r="H35" s="254"/>
      <c r="I35" s="256"/>
      <c r="J35" s="249"/>
      <c r="K35" s="203"/>
    </row>
    <row r="36" spans="2:11" ht="15" customHeight="1">
      <c r="B36" s="254"/>
      <c r="D36" s="202"/>
      <c r="E36" s="415"/>
      <c r="F36" s="425"/>
      <c r="G36" s="345" t="s">
        <v>973</v>
      </c>
      <c r="H36" s="254"/>
      <c r="I36" s="256"/>
      <c r="J36" s="249"/>
      <c r="K36" s="203"/>
    </row>
    <row r="37" spans="2:11" ht="15" customHeight="1">
      <c r="B37" s="217"/>
      <c r="D37" s="202"/>
      <c r="E37" s="415" t="s">
        <v>983</v>
      </c>
      <c r="F37" s="424" t="s">
        <v>1196</v>
      </c>
      <c r="G37" s="345" t="s">
        <v>972</v>
      </c>
      <c r="H37" s="217"/>
      <c r="I37" s="256"/>
      <c r="J37" s="249"/>
      <c r="K37" s="203"/>
    </row>
    <row r="38" spans="2:11" ht="15" customHeight="1">
      <c r="B38" s="217"/>
      <c r="D38" s="202"/>
      <c r="E38" s="415"/>
      <c r="F38" s="425"/>
      <c r="G38" s="345" t="s">
        <v>973</v>
      </c>
      <c r="H38" s="217"/>
      <c r="I38" s="256"/>
      <c r="J38" s="249"/>
      <c r="K38" s="203"/>
    </row>
    <row r="39" spans="2:11" ht="15" customHeight="1">
      <c r="B39" s="217"/>
      <c r="D39" s="202"/>
      <c r="E39" s="415" t="s">
        <v>984</v>
      </c>
      <c r="F39" s="424" t="s">
        <v>1112</v>
      </c>
      <c r="G39" s="345" t="s">
        <v>972</v>
      </c>
      <c r="H39" s="217"/>
      <c r="I39" s="256"/>
      <c r="J39" s="249"/>
      <c r="K39" s="203"/>
    </row>
    <row r="40" spans="2:11" ht="15" customHeight="1">
      <c r="B40" s="217"/>
      <c r="D40" s="202"/>
      <c r="E40" s="415"/>
      <c r="F40" s="425"/>
      <c r="G40" s="345" t="s">
        <v>973</v>
      </c>
      <c r="H40" s="217"/>
      <c r="I40" s="256"/>
      <c r="J40" s="249"/>
      <c r="K40" s="203"/>
    </row>
    <row r="41" spans="2:11" ht="15" customHeight="1">
      <c r="B41" s="254"/>
      <c r="D41" s="251"/>
      <c r="E41" s="415" t="s">
        <v>986</v>
      </c>
      <c r="F41" s="424" t="s">
        <v>1113</v>
      </c>
      <c r="G41" s="345" t="s">
        <v>972</v>
      </c>
      <c r="H41" s="254"/>
      <c r="I41" s="259"/>
      <c r="J41" s="249"/>
      <c r="K41" s="203"/>
    </row>
    <row r="42" spans="2:11" ht="15" customHeight="1">
      <c r="B42" s="254"/>
      <c r="D42" s="204"/>
      <c r="E42" s="415"/>
      <c r="F42" s="425"/>
      <c r="G42" s="345" t="s">
        <v>973</v>
      </c>
      <c r="H42" s="254"/>
      <c r="I42" s="259"/>
      <c r="J42" s="249"/>
      <c r="K42" s="203"/>
    </row>
    <row r="43" spans="2:11" ht="15" customHeight="1">
      <c r="B43" s="217"/>
      <c r="D43" s="251"/>
      <c r="E43" s="415" t="s">
        <v>1194</v>
      </c>
      <c r="F43" s="421" t="s">
        <v>985</v>
      </c>
      <c r="G43" s="345" t="s">
        <v>972</v>
      </c>
      <c r="H43" s="217"/>
      <c r="I43" s="259"/>
      <c r="J43" s="249"/>
      <c r="K43" s="203"/>
    </row>
    <row r="44" spans="2:11" ht="15" customHeight="1">
      <c r="B44" s="217"/>
      <c r="D44" s="204"/>
      <c r="E44" s="415"/>
      <c r="F44" s="422"/>
      <c r="G44" s="345" t="s">
        <v>973</v>
      </c>
      <c r="H44" s="217"/>
      <c r="I44" s="259"/>
      <c r="J44" s="249"/>
      <c r="K44" s="203"/>
    </row>
    <row r="45" spans="2:11" ht="15" customHeight="1">
      <c r="B45" s="218"/>
      <c r="D45" s="202"/>
      <c r="E45" s="276"/>
      <c r="F45" s="250" t="s">
        <v>987</v>
      </c>
      <c r="G45" s="246"/>
      <c r="H45" s="246"/>
      <c r="I45" s="256"/>
      <c r="J45" s="249"/>
      <c r="K45" s="203"/>
    </row>
    <row r="46" spans="2:11" ht="15" customHeight="1" thickBot="1">
      <c r="B46" s="248" t="s">
        <v>988</v>
      </c>
      <c r="D46" s="194"/>
      <c r="E46" s="278"/>
      <c r="F46" s="247"/>
      <c r="G46" s="247"/>
      <c r="H46" s="247"/>
      <c r="I46" s="257"/>
      <c r="J46" s="252"/>
      <c r="K46" s="203"/>
    </row>
    <row r="47" spans="4:11" ht="11.25">
      <c r="D47" s="194"/>
      <c r="E47" s="206"/>
      <c r="F47" s="207"/>
      <c r="G47" s="207"/>
      <c r="H47" s="207"/>
      <c r="K47" s="203"/>
    </row>
    <row r="48" spans="4:11" ht="11.25" customHeight="1">
      <c r="D48" s="194"/>
      <c r="E48" s="323" t="s">
        <v>989</v>
      </c>
      <c r="F48" s="322"/>
      <c r="G48" s="322"/>
      <c r="H48" s="322"/>
      <c r="I48" s="322"/>
      <c r="J48" s="322"/>
      <c r="K48" s="208"/>
    </row>
    <row r="49" spans="4:11" ht="11.25">
      <c r="D49" s="209"/>
      <c r="E49" s="210"/>
      <c r="F49" s="210"/>
      <c r="G49" s="210"/>
      <c r="H49" s="210"/>
      <c r="I49" s="210"/>
      <c r="J49" s="210"/>
      <c r="K49" s="211"/>
    </row>
  </sheetData>
  <sheetProtection password="FA9C" sheet="1" scenarios="1" formatColumns="0" formatRows="0"/>
  <mergeCells count="37">
    <mergeCell ref="F17:G17"/>
    <mergeCell ref="F18:G18"/>
    <mergeCell ref="E25:E26"/>
    <mergeCell ref="E41:E42"/>
    <mergeCell ref="F41:F42"/>
    <mergeCell ref="E43:E44"/>
    <mergeCell ref="F43:F44"/>
    <mergeCell ref="F39:F40"/>
    <mergeCell ref="F37:F38"/>
    <mergeCell ref="F35:F36"/>
    <mergeCell ref="E35:E36"/>
    <mergeCell ref="E39:E40"/>
    <mergeCell ref="I12:J12"/>
    <mergeCell ref="F31:F32"/>
    <mergeCell ref="F21:G21"/>
    <mergeCell ref="F22:G22"/>
    <mergeCell ref="F24:G24"/>
    <mergeCell ref="F12:G12"/>
    <mergeCell ref="F13:G13"/>
    <mergeCell ref="F19:G19"/>
    <mergeCell ref="F15:G15"/>
    <mergeCell ref="F16:G16"/>
    <mergeCell ref="E33:E34"/>
    <mergeCell ref="F33:F34"/>
    <mergeCell ref="E37:E38"/>
    <mergeCell ref="F14:G14"/>
    <mergeCell ref="E31:E32"/>
    <mergeCell ref="F25:F26"/>
    <mergeCell ref="E27:E28"/>
    <mergeCell ref="F27:F28"/>
    <mergeCell ref="E29:E30"/>
    <mergeCell ref="F29:F30"/>
    <mergeCell ref="E10:J10"/>
    <mergeCell ref="F3:G3"/>
    <mergeCell ref="E5:E6"/>
    <mergeCell ref="F5:F6"/>
    <mergeCell ref="E9:J9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="75" zoomScaleNormal="75" zoomScalePageLayoutView="0" workbookViewId="0" topLeftCell="D37">
      <selection activeCell="H16" sqref="H1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2" t="s">
        <v>868</v>
      </c>
      <c r="G8" s="228"/>
      <c r="H8" s="213"/>
      <c r="I8" s="215"/>
    </row>
    <row r="9" spans="4:9" ht="23.25" customHeight="1">
      <c r="D9" s="197"/>
      <c r="E9" s="418" t="s">
        <v>1172</v>
      </c>
      <c r="F9" s="419"/>
      <c r="G9" s="419"/>
      <c r="H9" s="420"/>
      <c r="I9" s="198"/>
    </row>
    <row r="10" spans="4:9" ht="12" thickBot="1">
      <c r="D10" s="197"/>
      <c r="E10" s="410" t="str">
        <f>IF(org="","",IF(fil="",org,org&amp;" ("&amp;fil&amp;")"))</f>
        <v>МУП "СЭВ"</v>
      </c>
      <c r="F10" s="411"/>
      <c r="G10" s="411"/>
      <c r="H10" s="412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0" t="s">
        <v>1193</v>
      </c>
      <c r="F12" s="261" t="s">
        <v>956</v>
      </c>
      <c r="G12" s="261" t="s">
        <v>1301</v>
      </c>
      <c r="H12" s="281" t="s">
        <v>957</v>
      </c>
      <c r="I12" s="196"/>
    </row>
    <row r="13" spans="4:9" ht="12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990</v>
      </c>
      <c r="F14" s="283" t="s">
        <v>1047</v>
      </c>
      <c r="G14" s="284" t="s">
        <v>991</v>
      </c>
      <c r="H14" s="319" t="str">
        <f>IF(activity="","",activity)</f>
        <v>Оказание услуг в сфере водоснабжения</v>
      </c>
      <c r="I14" s="196"/>
    </row>
    <row r="15" spans="4:9" ht="15" customHeight="1">
      <c r="D15" s="202"/>
      <c r="E15" s="275" t="s">
        <v>992</v>
      </c>
      <c r="F15" s="229" t="s">
        <v>1046</v>
      </c>
      <c r="G15" s="230" t="s">
        <v>1299</v>
      </c>
      <c r="H15" s="266">
        <v>2084.84</v>
      </c>
      <c r="I15" s="196"/>
    </row>
    <row r="16" spans="4:9" ht="22.5">
      <c r="D16" s="202"/>
      <c r="E16" s="275">
        <v>3</v>
      </c>
      <c r="F16" s="229" t="s">
        <v>1101</v>
      </c>
      <c r="G16" s="230" t="s">
        <v>1299</v>
      </c>
      <c r="H16" s="267">
        <f>SUM(H17,H21,H24,H34:H38,H41,H44,H51:H52)</f>
        <v>2243.2999999999997</v>
      </c>
      <c r="I16" s="196"/>
    </row>
    <row r="17" spans="4:9" ht="15" customHeight="1">
      <c r="D17" s="202"/>
      <c r="E17" s="275" t="s">
        <v>1328</v>
      </c>
      <c r="F17" s="192" t="s">
        <v>1093</v>
      </c>
      <c r="G17" s="230" t="s">
        <v>1299</v>
      </c>
      <c r="H17" s="266"/>
      <c r="I17" s="196"/>
    </row>
    <row r="18" spans="4:9" ht="15" customHeight="1">
      <c r="D18" s="202"/>
      <c r="E18" s="275" t="s">
        <v>1114</v>
      </c>
      <c r="F18" s="231" t="s">
        <v>1102</v>
      </c>
      <c r="G18" s="230" t="s">
        <v>1299</v>
      </c>
      <c r="H18" s="266"/>
      <c r="I18" s="196"/>
    </row>
    <row r="19" spans="4:9" ht="15" customHeight="1">
      <c r="D19" s="202"/>
      <c r="E19" s="275" t="s">
        <v>1115</v>
      </c>
      <c r="F19" s="231" t="s">
        <v>1103</v>
      </c>
      <c r="G19" s="230" t="s">
        <v>1299</v>
      </c>
      <c r="H19" s="266"/>
      <c r="I19" s="196"/>
    </row>
    <row r="20" spans="4:9" ht="15" customHeight="1">
      <c r="D20" s="202"/>
      <c r="E20" s="275" t="s">
        <v>1116</v>
      </c>
      <c r="F20" s="231" t="s">
        <v>1104</v>
      </c>
      <c r="G20" s="230" t="s">
        <v>1299</v>
      </c>
      <c r="H20" s="266"/>
      <c r="I20" s="196"/>
    </row>
    <row r="21" spans="4:9" ht="22.5">
      <c r="D21" s="202"/>
      <c r="E21" s="275" t="s">
        <v>994</v>
      </c>
      <c r="F21" s="192" t="s">
        <v>1049</v>
      </c>
      <c r="G21" s="230" t="s">
        <v>1299</v>
      </c>
      <c r="H21" s="266">
        <v>3.1</v>
      </c>
      <c r="I21" s="196"/>
    </row>
    <row r="22" spans="4:9" ht="15" customHeight="1">
      <c r="D22" s="202"/>
      <c r="E22" s="275" t="s">
        <v>1117</v>
      </c>
      <c r="F22" s="231" t="s">
        <v>1338</v>
      </c>
      <c r="G22" s="230" t="s">
        <v>995</v>
      </c>
      <c r="H22" s="267">
        <f>nerr(H21/H23)</f>
        <v>0</v>
      </c>
      <c r="I22" s="196"/>
    </row>
    <row r="23" spans="4:9" ht="15" customHeight="1">
      <c r="D23" s="202"/>
      <c r="E23" s="275" t="s">
        <v>1118</v>
      </c>
      <c r="F23" s="231" t="s">
        <v>1048</v>
      </c>
      <c r="G23" s="230" t="s">
        <v>1094</v>
      </c>
      <c r="H23" s="268"/>
      <c r="I23" s="196"/>
    </row>
    <row r="24" spans="4:9" ht="15" customHeight="1">
      <c r="D24" s="202"/>
      <c r="E24" s="275" t="s">
        <v>996</v>
      </c>
      <c r="F24" s="192" t="s">
        <v>1119</v>
      </c>
      <c r="G24" s="230" t="s">
        <v>1299</v>
      </c>
      <c r="H24" s="266">
        <v>255.6</v>
      </c>
      <c r="I24" s="196"/>
    </row>
    <row r="25" spans="4:9" ht="15" customHeight="1">
      <c r="D25" s="202"/>
      <c r="E25" s="275" t="s">
        <v>997</v>
      </c>
      <c r="F25" s="231" t="s">
        <v>718</v>
      </c>
      <c r="G25" s="230" t="s">
        <v>1120</v>
      </c>
      <c r="H25" s="342">
        <f>SUM(H26:H33)</f>
        <v>255.6</v>
      </c>
      <c r="I25" s="196"/>
    </row>
    <row r="26" spans="4:9" ht="15" customHeight="1">
      <c r="D26" s="202"/>
      <c r="E26" s="275" t="s">
        <v>1121</v>
      </c>
      <c r="F26" s="349" t="s">
        <v>1137</v>
      </c>
      <c r="G26" s="230" t="s">
        <v>1120</v>
      </c>
      <c r="H26" s="268">
        <v>255.6</v>
      </c>
      <c r="I26" s="196"/>
    </row>
    <row r="27" spans="4:9" ht="15" customHeight="1">
      <c r="D27" s="202"/>
      <c r="E27" s="275" t="s">
        <v>1122</v>
      </c>
      <c r="F27" s="349" t="s">
        <v>1138</v>
      </c>
      <c r="G27" s="230" t="s">
        <v>1120</v>
      </c>
      <c r="H27" s="268"/>
      <c r="I27" s="196"/>
    </row>
    <row r="28" spans="4:9" ht="15" customHeight="1">
      <c r="D28" s="202"/>
      <c r="E28" s="275" t="s">
        <v>1123</v>
      </c>
      <c r="F28" s="349" t="s">
        <v>1139</v>
      </c>
      <c r="G28" s="230" t="s">
        <v>1120</v>
      </c>
      <c r="H28" s="268"/>
      <c r="I28" s="196"/>
    </row>
    <row r="29" spans="4:9" ht="15" customHeight="1">
      <c r="D29" s="202"/>
      <c r="E29" s="275" t="s">
        <v>1124</v>
      </c>
      <c r="F29" s="349" t="s">
        <v>1140</v>
      </c>
      <c r="G29" s="230" t="s">
        <v>1120</v>
      </c>
      <c r="H29" s="268"/>
      <c r="I29" s="196"/>
    </row>
    <row r="30" spans="4:9" ht="15" customHeight="1">
      <c r="D30" s="202"/>
      <c r="E30" s="275" t="s">
        <v>1125</v>
      </c>
      <c r="F30" s="349" t="s">
        <v>1141</v>
      </c>
      <c r="G30" s="230" t="s">
        <v>1120</v>
      </c>
      <c r="H30" s="268"/>
      <c r="I30" s="196"/>
    </row>
    <row r="31" spans="4:9" ht="15" customHeight="1">
      <c r="D31" s="202"/>
      <c r="E31" s="275" t="s">
        <v>1126</v>
      </c>
      <c r="F31" s="349" t="s">
        <v>1142</v>
      </c>
      <c r="G31" s="230" t="s">
        <v>1120</v>
      </c>
      <c r="H31" s="268"/>
      <c r="I31" s="196"/>
    </row>
    <row r="32" spans="4:9" ht="15" customHeight="1">
      <c r="D32" s="202"/>
      <c r="E32" s="275" t="s">
        <v>1127</v>
      </c>
      <c r="F32" s="349" t="s">
        <v>1143</v>
      </c>
      <c r="G32" s="230" t="s">
        <v>1120</v>
      </c>
      <c r="H32" s="268"/>
      <c r="I32" s="196"/>
    </row>
    <row r="33" spans="4:9" ht="15" customHeight="1">
      <c r="D33" s="202"/>
      <c r="E33" s="275" t="s">
        <v>1128</v>
      </c>
      <c r="F33" s="349" t="s">
        <v>1144</v>
      </c>
      <c r="G33" s="230" t="s">
        <v>1120</v>
      </c>
      <c r="H33" s="268"/>
      <c r="I33" s="196"/>
    </row>
    <row r="34" spans="4:9" ht="15" customHeight="1">
      <c r="D34" s="202"/>
      <c r="E34" s="275" t="s">
        <v>998</v>
      </c>
      <c r="F34" s="192" t="s">
        <v>1050</v>
      </c>
      <c r="G34" s="230" t="s">
        <v>1299</v>
      </c>
      <c r="H34" s="266">
        <v>1126.1</v>
      </c>
      <c r="I34" s="196"/>
    </row>
    <row r="35" spans="4:9" ht="15" customHeight="1">
      <c r="D35" s="202"/>
      <c r="E35" s="275" t="s">
        <v>999</v>
      </c>
      <c r="F35" s="192" t="s">
        <v>1051</v>
      </c>
      <c r="G35" s="230" t="s">
        <v>1299</v>
      </c>
      <c r="H35" s="266">
        <v>168.5</v>
      </c>
      <c r="I35" s="196"/>
    </row>
    <row r="36" spans="4:9" ht="15" customHeight="1">
      <c r="D36" s="202"/>
      <c r="E36" s="275" t="s">
        <v>1000</v>
      </c>
      <c r="F36" s="192" t="s">
        <v>1052</v>
      </c>
      <c r="G36" s="230" t="s">
        <v>1299</v>
      </c>
      <c r="H36" s="266"/>
      <c r="I36" s="196"/>
    </row>
    <row r="37" spans="4:9" ht="15" customHeight="1">
      <c r="D37" s="202"/>
      <c r="E37" s="275" t="s">
        <v>1001</v>
      </c>
      <c r="F37" s="192" t="s">
        <v>1053</v>
      </c>
      <c r="G37" s="230" t="s">
        <v>1299</v>
      </c>
      <c r="H37" s="266"/>
      <c r="I37" s="196"/>
    </row>
    <row r="38" spans="4:9" ht="15" customHeight="1">
      <c r="D38" s="202"/>
      <c r="E38" s="275" t="s">
        <v>1002</v>
      </c>
      <c r="F38" s="192" t="s">
        <v>1054</v>
      </c>
      <c r="G38" s="230" t="s">
        <v>1299</v>
      </c>
      <c r="H38" s="266">
        <v>460.3</v>
      </c>
      <c r="I38" s="196"/>
    </row>
    <row r="39" spans="4:9" ht="15" customHeight="1">
      <c r="D39" s="202"/>
      <c r="E39" s="275" t="s">
        <v>1129</v>
      </c>
      <c r="F39" s="231" t="s">
        <v>1055</v>
      </c>
      <c r="G39" s="230" t="s">
        <v>1299</v>
      </c>
      <c r="H39" s="266"/>
      <c r="I39" s="196"/>
    </row>
    <row r="40" spans="4:9" ht="15" customHeight="1">
      <c r="D40" s="202"/>
      <c r="E40" s="275" t="s">
        <v>1130</v>
      </c>
      <c r="F40" s="231" t="s">
        <v>1056</v>
      </c>
      <c r="G40" s="230" t="s">
        <v>1299</v>
      </c>
      <c r="H40" s="266"/>
      <c r="I40" s="196"/>
    </row>
    <row r="41" spans="4:9" ht="15" customHeight="1">
      <c r="D41" s="202"/>
      <c r="E41" s="275" t="s">
        <v>1003</v>
      </c>
      <c r="F41" s="192" t="s">
        <v>1057</v>
      </c>
      <c r="G41" s="230" t="s">
        <v>1299</v>
      </c>
      <c r="H41" s="266">
        <v>64</v>
      </c>
      <c r="I41" s="196"/>
    </row>
    <row r="42" spans="4:9" ht="15" customHeight="1">
      <c r="D42" s="202"/>
      <c r="E42" s="275" t="s">
        <v>1131</v>
      </c>
      <c r="F42" s="231" t="s">
        <v>1055</v>
      </c>
      <c r="G42" s="230" t="s">
        <v>1299</v>
      </c>
      <c r="H42" s="266"/>
      <c r="I42" s="196"/>
    </row>
    <row r="43" spans="4:9" ht="15" customHeight="1">
      <c r="D43" s="202"/>
      <c r="E43" s="275" t="s">
        <v>1132</v>
      </c>
      <c r="F43" s="231" t="s">
        <v>1056</v>
      </c>
      <c r="G43" s="230" t="s">
        <v>1299</v>
      </c>
      <c r="H43" s="266"/>
      <c r="I43" s="196"/>
    </row>
    <row r="44" spans="4:9" ht="15" customHeight="1">
      <c r="D44" s="202"/>
      <c r="E44" s="275" t="s">
        <v>1004</v>
      </c>
      <c r="F44" s="192" t="s">
        <v>1005</v>
      </c>
      <c r="G44" s="230" t="s">
        <v>1299</v>
      </c>
      <c r="H44" s="266">
        <v>165.7</v>
      </c>
      <c r="I44" s="196"/>
    </row>
    <row r="45" spans="4:9" ht="15" customHeight="1">
      <c r="D45" s="202"/>
      <c r="E45" s="275" t="s">
        <v>1006</v>
      </c>
      <c r="F45" s="231" t="s">
        <v>1058</v>
      </c>
      <c r="G45" s="230" t="s">
        <v>1299</v>
      </c>
      <c r="H45" s="266"/>
      <c r="I45" s="196"/>
    </row>
    <row r="46" spans="4:9" ht="15" customHeight="1">
      <c r="D46" s="202"/>
      <c r="E46" s="275" t="s">
        <v>1007</v>
      </c>
      <c r="F46" s="231" t="s">
        <v>1145</v>
      </c>
      <c r="G46" s="230" t="s">
        <v>1299</v>
      </c>
      <c r="H46" s="266"/>
      <c r="I46" s="196"/>
    </row>
    <row r="47" spans="4:9" ht="15" customHeight="1">
      <c r="D47" s="202"/>
      <c r="E47" s="275" t="s">
        <v>1133</v>
      </c>
      <c r="F47" s="231" t="s">
        <v>1059</v>
      </c>
      <c r="G47" s="230" t="s">
        <v>1299</v>
      </c>
      <c r="H47" s="266"/>
      <c r="I47" s="196"/>
    </row>
    <row r="48" spans="4:9" ht="15" customHeight="1">
      <c r="D48" s="202"/>
      <c r="E48" s="275" t="s">
        <v>1134</v>
      </c>
      <c r="F48" s="231" t="s">
        <v>1060</v>
      </c>
      <c r="G48" s="230" t="s">
        <v>1299</v>
      </c>
      <c r="H48" s="266"/>
      <c r="I48" s="196"/>
    </row>
    <row r="49" spans="4:9" ht="15" customHeight="1">
      <c r="D49" s="202"/>
      <c r="E49" s="275" t="s">
        <v>1135</v>
      </c>
      <c r="F49" s="231" t="s">
        <v>1061</v>
      </c>
      <c r="G49" s="230" t="s">
        <v>1095</v>
      </c>
      <c r="H49" s="269"/>
      <c r="I49" s="196"/>
    </row>
    <row r="50" spans="4:9" ht="15" customHeight="1">
      <c r="D50" s="202"/>
      <c r="E50" s="275" t="s">
        <v>1136</v>
      </c>
      <c r="F50" s="231" t="s">
        <v>1062</v>
      </c>
      <c r="G50" s="230" t="s">
        <v>1299</v>
      </c>
      <c r="H50" s="266"/>
      <c r="I50" s="196"/>
    </row>
    <row r="51" spans="4:9" ht="22.5">
      <c r="D51" s="202"/>
      <c r="E51" s="275" t="s">
        <v>1008</v>
      </c>
      <c r="F51" s="192" t="s">
        <v>1024</v>
      </c>
      <c r="G51" s="230" t="s">
        <v>1299</v>
      </c>
      <c r="H51" s="266"/>
      <c r="I51" s="196"/>
    </row>
    <row r="52" spans="4:9" ht="15" customHeight="1">
      <c r="D52" s="224"/>
      <c r="E52" s="279"/>
      <c r="F52" s="344" t="s">
        <v>1009</v>
      </c>
      <c r="G52" s="234"/>
      <c r="H52" s="270"/>
      <c r="I52" s="196"/>
    </row>
    <row r="53" spans="4:9" ht="15" customHeight="1">
      <c r="D53" s="202"/>
      <c r="E53" s="275" t="s">
        <v>1010</v>
      </c>
      <c r="F53" s="229" t="s">
        <v>1066</v>
      </c>
      <c r="G53" s="230" t="s">
        <v>1299</v>
      </c>
      <c r="H53" s="266"/>
      <c r="I53" s="196"/>
    </row>
    <row r="54" spans="4:9" ht="15" customHeight="1">
      <c r="D54" s="202"/>
      <c r="E54" s="275" t="s">
        <v>965</v>
      </c>
      <c r="F54" s="229" t="s">
        <v>1067</v>
      </c>
      <c r="G54" s="230" t="s">
        <v>1299</v>
      </c>
      <c r="H54" s="266"/>
      <c r="I54" s="196"/>
    </row>
    <row r="55" spans="4:9" ht="22.5">
      <c r="D55" s="202"/>
      <c r="E55" s="275" t="s">
        <v>966</v>
      </c>
      <c r="F55" s="192" t="s">
        <v>1158</v>
      </c>
      <c r="G55" s="230" t="s">
        <v>1299</v>
      </c>
      <c r="H55" s="266"/>
      <c r="I55" s="196"/>
    </row>
    <row r="56" spans="4:9" ht="15" customHeight="1">
      <c r="D56" s="202"/>
      <c r="E56" s="275" t="s">
        <v>967</v>
      </c>
      <c r="F56" s="229" t="s">
        <v>719</v>
      </c>
      <c r="G56" s="230" t="s">
        <v>1011</v>
      </c>
      <c r="H56" s="268">
        <v>536.11</v>
      </c>
      <c r="I56" s="196"/>
    </row>
    <row r="57" spans="4:9" ht="15" customHeight="1">
      <c r="D57" s="202"/>
      <c r="E57" s="275" t="s">
        <v>968</v>
      </c>
      <c r="F57" s="192" t="s">
        <v>1159</v>
      </c>
      <c r="G57" s="230" t="s">
        <v>1011</v>
      </c>
      <c r="H57" s="268"/>
      <c r="I57" s="196"/>
    </row>
    <row r="58" spans="4:9" ht="15" customHeight="1">
      <c r="D58" s="202"/>
      <c r="E58" s="275" t="s">
        <v>1096</v>
      </c>
      <c r="F58" s="192" t="s">
        <v>1160</v>
      </c>
      <c r="G58" s="230" t="s">
        <v>1011</v>
      </c>
      <c r="H58" s="268">
        <v>536.11</v>
      </c>
      <c r="I58" s="196"/>
    </row>
    <row r="59" spans="4:9" ht="15" customHeight="1">
      <c r="D59" s="202"/>
      <c r="E59" s="275" t="s">
        <v>969</v>
      </c>
      <c r="F59" s="229" t="s">
        <v>720</v>
      </c>
      <c r="G59" s="230" t="s">
        <v>1011</v>
      </c>
      <c r="H59" s="342">
        <f>SUM(H60:H61)</f>
        <v>536.11</v>
      </c>
      <c r="I59" s="196"/>
    </row>
    <row r="60" spans="4:9" ht="15" customHeight="1">
      <c r="D60" s="202"/>
      <c r="E60" s="275" t="s">
        <v>780</v>
      </c>
      <c r="F60" s="192" t="s">
        <v>1102</v>
      </c>
      <c r="G60" s="230" t="s">
        <v>1011</v>
      </c>
      <c r="H60" s="268"/>
      <c r="I60" s="196"/>
    </row>
    <row r="61" spans="4:9" ht="15" customHeight="1">
      <c r="D61" s="202"/>
      <c r="E61" s="275" t="s">
        <v>974</v>
      </c>
      <c r="F61" s="192" t="s">
        <v>1103</v>
      </c>
      <c r="G61" s="230" t="s">
        <v>1011</v>
      </c>
      <c r="H61" s="268">
        <v>536.11</v>
      </c>
      <c r="I61" s="196"/>
    </row>
    <row r="62" spans="4:9" ht="15" customHeight="1">
      <c r="D62" s="202"/>
      <c r="E62" s="275" t="s">
        <v>1012</v>
      </c>
      <c r="F62" s="229" t="s">
        <v>1161</v>
      </c>
      <c r="G62" s="230" t="s">
        <v>1011</v>
      </c>
      <c r="H62" s="268"/>
      <c r="I62" s="196"/>
    </row>
    <row r="63" spans="4:9" ht="15" customHeight="1">
      <c r="D63" s="202"/>
      <c r="E63" s="275" t="s">
        <v>955</v>
      </c>
      <c r="F63" s="229" t="s">
        <v>1162</v>
      </c>
      <c r="G63" s="230" t="s">
        <v>1011</v>
      </c>
      <c r="H63" s="342">
        <f>SUM(H64:H65)</f>
        <v>0</v>
      </c>
      <c r="I63" s="196"/>
    </row>
    <row r="64" spans="4:9" ht="15" customHeight="1">
      <c r="D64" s="202"/>
      <c r="E64" s="275" t="s">
        <v>1146</v>
      </c>
      <c r="F64" s="192" t="s">
        <v>1105</v>
      </c>
      <c r="G64" s="230" t="s">
        <v>1011</v>
      </c>
      <c r="H64" s="268"/>
      <c r="I64" s="196"/>
    </row>
    <row r="65" spans="4:9" ht="15" customHeight="1">
      <c r="D65" s="202"/>
      <c r="E65" s="275" t="s">
        <v>1147</v>
      </c>
      <c r="F65" s="192" t="s">
        <v>1106</v>
      </c>
      <c r="G65" s="230" t="s">
        <v>1011</v>
      </c>
      <c r="H65" s="268"/>
      <c r="I65" s="196"/>
    </row>
    <row r="66" spans="4:9" ht="15" customHeight="1">
      <c r="D66" s="202"/>
      <c r="E66" s="275" t="s">
        <v>1014</v>
      </c>
      <c r="F66" s="233" t="s">
        <v>1163</v>
      </c>
      <c r="G66" s="230" t="s">
        <v>1097</v>
      </c>
      <c r="H66" s="266"/>
      <c r="I66" s="196"/>
    </row>
    <row r="67" spans="4:9" ht="15" customHeight="1">
      <c r="D67" s="202"/>
      <c r="E67" s="275" t="s">
        <v>1015</v>
      </c>
      <c r="F67" s="233" t="s">
        <v>1107</v>
      </c>
      <c r="G67" s="230" t="s">
        <v>1013</v>
      </c>
      <c r="H67" s="266"/>
      <c r="I67" s="196"/>
    </row>
    <row r="68" spans="4:9" ht="15" customHeight="1">
      <c r="D68" s="202"/>
      <c r="E68" s="275" t="s">
        <v>1016</v>
      </c>
      <c r="F68" s="233" t="s">
        <v>1164</v>
      </c>
      <c r="G68" s="230" t="s">
        <v>1148</v>
      </c>
      <c r="H68" s="269"/>
      <c r="I68" s="196"/>
    </row>
    <row r="69" spans="4:9" ht="15" customHeight="1">
      <c r="D69" s="202"/>
      <c r="E69" s="275" t="s">
        <v>1017</v>
      </c>
      <c r="F69" s="233" t="s">
        <v>1165</v>
      </c>
      <c r="G69" s="230" t="s">
        <v>1148</v>
      </c>
      <c r="H69" s="269"/>
      <c r="I69" s="196"/>
    </row>
    <row r="70" spans="4:9" ht="15" customHeight="1">
      <c r="D70" s="202"/>
      <c r="E70" s="275" t="s">
        <v>1018</v>
      </c>
      <c r="F70" s="233" t="s">
        <v>1166</v>
      </c>
      <c r="G70" s="230" t="s">
        <v>1095</v>
      </c>
      <c r="H70" s="269">
        <v>18</v>
      </c>
      <c r="I70" s="196"/>
    </row>
    <row r="71" spans="4:9" ht="22.5">
      <c r="D71" s="202"/>
      <c r="E71" s="275" t="s">
        <v>1098</v>
      </c>
      <c r="F71" s="233" t="s">
        <v>1108</v>
      </c>
      <c r="G71" s="230" t="s">
        <v>1149</v>
      </c>
      <c r="H71" s="268"/>
      <c r="I71" s="196"/>
    </row>
    <row r="72" spans="4:9" ht="15" customHeight="1">
      <c r="D72" s="202"/>
      <c r="E72" s="275" t="s">
        <v>1099</v>
      </c>
      <c r="F72" s="233" t="s">
        <v>1150</v>
      </c>
      <c r="G72" s="230" t="s">
        <v>1011</v>
      </c>
      <c r="H72" s="342">
        <f>SUM(H73:H74)</f>
        <v>0</v>
      </c>
      <c r="I72" s="196"/>
    </row>
    <row r="73" spans="4:9" ht="15" customHeight="1">
      <c r="D73" s="202"/>
      <c r="E73" s="275" t="s">
        <v>1151</v>
      </c>
      <c r="F73" s="192" t="s">
        <v>1152</v>
      </c>
      <c r="G73" s="230" t="s">
        <v>1011</v>
      </c>
      <c r="H73" s="268"/>
      <c r="I73" s="196"/>
    </row>
    <row r="74" spans="4:9" ht="15" customHeight="1">
      <c r="D74" s="202"/>
      <c r="E74" s="275" t="s">
        <v>1153</v>
      </c>
      <c r="F74" s="192" t="s">
        <v>721</v>
      </c>
      <c r="G74" s="230" t="s">
        <v>1011</v>
      </c>
      <c r="H74" s="342">
        <f>SUM(H75:H77)</f>
        <v>0</v>
      </c>
      <c r="I74" s="196"/>
    </row>
    <row r="75" spans="4:9" ht="15" customHeight="1">
      <c r="D75" s="202"/>
      <c r="E75" s="275" t="s">
        <v>1154</v>
      </c>
      <c r="F75" s="231" t="s">
        <v>1167</v>
      </c>
      <c r="G75" s="230" t="s">
        <v>1011</v>
      </c>
      <c r="H75" s="268"/>
      <c r="I75" s="196"/>
    </row>
    <row r="76" spans="4:9" ht="15" customHeight="1">
      <c r="D76" s="202"/>
      <c r="E76" s="275" t="s">
        <v>1155</v>
      </c>
      <c r="F76" s="231" t="s">
        <v>1168</v>
      </c>
      <c r="G76" s="230" t="s">
        <v>1011</v>
      </c>
      <c r="H76" s="268"/>
      <c r="I76" s="196"/>
    </row>
    <row r="77" spans="4:9" ht="15" customHeight="1">
      <c r="D77" s="202"/>
      <c r="E77" s="275" t="s">
        <v>1156</v>
      </c>
      <c r="F77" s="231" t="s">
        <v>1169</v>
      </c>
      <c r="G77" s="230" t="s">
        <v>1011</v>
      </c>
      <c r="H77" s="268"/>
      <c r="I77" s="196"/>
    </row>
    <row r="78" spans="4:9" ht="22.5">
      <c r="D78" s="202"/>
      <c r="E78" s="275" t="s">
        <v>1100</v>
      </c>
      <c r="F78" s="233" t="s">
        <v>1170</v>
      </c>
      <c r="G78" s="230" t="s">
        <v>1097</v>
      </c>
      <c r="H78" s="266"/>
      <c r="I78" s="196"/>
    </row>
    <row r="79" spans="4:9" ht="15" customHeight="1" thickBot="1">
      <c r="D79" s="202"/>
      <c r="E79" s="280" t="s">
        <v>1157</v>
      </c>
      <c r="F79" s="271" t="s">
        <v>1271</v>
      </c>
      <c r="G79" s="272"/>
      <c r="H79" s="288"/>
      <c r="I79" s="196"/>
    </row>
    <row r="80" spans="4:9" ht="11.25">
      <c r="D80" s="202"/>
      <c r="E80" s="225"/>
      <c r="F80" s="226"/>
      <c r="G80" s="227"/>
      <c r="H80" s="320"/>
      <c r="I80" s="196"/>
    </row>
    <row r="81" spans="4:9" ht="11.25">
      <c r="D81" s="194"/>
      <c r="E81" s="434" t="s">
        <v>989</v>
      </c>
      <c r="F81" s="434"/>
      <c r="G81" s="434"/>
      <c r="H81" s="434"/>
      <c r="I81" s="196"/>
    </row>
    <row r="82" spans="4:9" ht="11.25">
      <c r="D82" s="209"/>
      <c r="E82" s="210"/>
      <c r="F82" s="210"/>
      <c r="G82" s="210"/>
      <c r="H82" s="210"/>
      <c r="I82" s="211"/>
    </row>
  </sheetData>
  <sheetProtection password="FA9C" sheet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2" t="s">
        <v>868</v>
      </c>
      <c r="G8" s="228"/>
      <c r="H8" s="228"/>
      <c r="I8" s="213"/>
      <c r="J8" s="239"/>
    </row>
    <row r="9" spans="4:10" ht="11.25">
      <c r="D9" s="197"/>
      <c r="E9" s="418" t="s">
        <v>1068</v>
      </c>
      <c r="F9" s="419"/>
      <c r="G9" s="419"/>
      <c r="H9" s="419"/>
      <c r="I9" s="420"/>
      <c r="J9" s="240"/>
    </row>
    <row r="10" spans="4:10" ht="12" thickBot="1">
      <c r="D10" s="197"/>
      <c r="E10" s="410" t="str">
        <f>IF(org="","",IF(fil="",org,org&amp;" ("&amp;fil&amp;")"))</f>
        <v>МУП "СЭВ"</v>
      </c>
      <c r="F10" s="411"/>
      <c r="G10" s="411"/>
      <c r="H10" s="411"/>
      <c r="I10" s="412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1193</v>
      </c>
      <c r="F12" s="431" t="s">
        <v>1019</v>
      </c>
      <c r="G12" s="431"/>
      <c r="H12" s="261" t="s">
        <v>1301</v>
      </c>
      <c r="I12" s="281" t="s">
        <v>957</v>
      </c>
      <c r="J12" s="241"/>
    </row>
    <row r="13" spans="4:10" ht="15" customHeight="1" thickBot="1">
      <c r="D13" s="197"/>
      <c r="E13" s="285">
        <v>1</v>
      </c>
      <c r="F13" s="438">
        <f>E13+1</f>
        <v>2</v>
      </c>
      <c r="G13" s="438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346">
        <v>1</v>
      </c>
      <c r="F14" s="439" t="s">
        <v>1020</v>
      </c>
      <c r="G14" s="439"/>
      <c r="H14" s="347"/>
      <c r="I14" s="348">
        <f>SUMIF(G15:G19,G15,I15:I19)</f>
        <v>0</v>
      </c>
      <c r="J14" s="241"/>
    </row>
    <row r="15" spans="4:10" ht="15" customHeight="1" hidden="1">
      <c r="D15" s="202"/>
      <c r="E15" s="415" t="s">
        <v>734</v>
      </c>
      <c r="F15" s="437"/>
      <c r="G15" s="233" t="s">
        <v>1021</v>
      </c>
      <c r="H15" s="230"/>
      <c r="I15" s="328"/>
      <c r="J15" s="242"/>
    </row>
    <row r="16" spans="4:10" ht="15" customHeight="1" hidden="1">
      <c r="D16" s="202"/>
      <c r="E16" s="415"/>
      <c r="F16" s="437"/>
      <c r="G16" s="233" t="s">
        <v>1072</v>
      </c>
      <c r="H16" s="335"/>
      <c r="I16" s="336"/>
      <c r="J16" s="321"/>
    </row>
    <row r="17" spans="4:10" ht="15" customHeight="1" hidden="1">
      <c r="D17" s="202"/>
      <c r="E17" s="415"/>
      <c r="F17" s="437"/>
      <c r="G17" s="233" t="s">
        <v>1071</v>
      </c>
      <c r="H17" s="230"/>
      <c r="I17" s="328"/>
      <c r="J17" s="321"/>
    </row>
    <row r="18" spans="4:10" ht="15" customHeight="1" hidden="1">
      <c r="D18" s="202"/>
      <c r="E18" s="415"/>
      <c r="F18" s="437"/>
      <c r="G18" s="233" t="s">
        <v>1022</v>
      </c>
      <c r="H18" s="230"/>
      <c r="I18" s="337"/>
      <c r="J18" s="242"/>
    </row>
    <row r="19" spans="4:10" ht="15" customHeight="1">
      <c r="D19" s="202"/>
      <c r="E19" s="333"/>
      <c r="F19" s="250" t="s">
        <v>1009</v>
      </c>
      <c r="G19" s="290"/>
      <c r="H19" s="290"/>
      <c r="I19" s="293"/>
      <c r="J19" s="242"/>
    </row>
    <row r="20" spans="4:10" ht="15" customHeight="1">
      <c r="D20" s="197"/>
      <c r="E20" s="291">
        <v>2</v>
      </c>
      <c r="F20" s="436" t="s">
        <v>1023</v>
      </c>
      <c r="G20" s="436"/>
      <c r="H20" s="235"/>
      <c r="I20" s="267">
        <f>SUMIF(G21:G25,G21,I21:I25)</f>
        <v>0</v>
      </c>
      <c r="J20" s="241"/>
    </row>
    <row r="21" spans="4:10" ht="15" customHeight="1" hidden="1">
      <c r="D21" s="202"/>
      <c r="E21" s="415" t="s">
        <v>1091</v>
      </c>
      <c r="F21" s="437"/>
      <c r="G21" s="233" t="s">
        <v>1021</v>
      </c>
      <c r="H21" s="230"/>
      <c r="I21" s="328"/>
      <c r="J21" s="242"/>
    </row>
    <row r="22" spans="4:10" ht="15" customHeight="1" hidden="1">
      <c r="D22" s="202"/>
      <c r="E22" s="415"/>
      <c r="F22" s="437"/>
      <c r="G22" s="233" t="s">
        <v>1072</v>
      </c>
      <c r="H22" s="335"/>
      <c r="I22" s="336"/>
      <c r="J22" s="321"/>
    </row>
    <row r="23" spans="4:10" ht="15" customHeight="1" hidden="1">
      <c r="D23" s="202"/>
      <c r="E23" s="415"/>
      <c r="F23" s="437"/>
      <c r="G23" s="233" t="s">
        <v>1071</v>
      </c>
      <c r="H23" s="230"/>
      <c r="I23" s="328"/>
      <c r="J23" s="321"/>
    </row>
    <row r="24" spans="4:10" ht="15" customHeight="1" hidden="1">
      <c r="D24" s="202"/>
      <c r="E24" s="415"/>
      <c r="F24" s="437"/>
      <c r="G24" s="233" t="s">
        <v>1022</v>
      </c>
      <c r="H24" s="230"/>
      <c r="I24" s="337"/>
      <c r="J24" s="242"/>
    </row>
    <row r="25" spans="4:10" ht="15" customHeight="1">
      <c r="D25" s="202"/>
      <c r="E25" s="333"/>
      <c r="F25" s="250" t="s">
        <v>1009</v>
      </c>
      <c r="G25" s="290"/>
      <c r="H25" s="290"/>
      <c r="I25" s="293"/>
      <c r="J25" s="242"/>
    </row>
    <row r="26" spans="4:10" ht="22.5" customHeight="1">
      <c r="D26" s="197"/>
      <c r="E26" s="291">
        <v>3</v>
      </c>
      <c r="F26" s="436" t="s">
        <v>1024</v>
      </c>
      <c r="G26" s="436"/>
      <c r="H26" s="235"/>
      <c r="I26" s="267">
        <f>SUMIF(G27:G31,G27,I27:I31)</f>
        <v>0</v>
      </c>
      <c r="J26" s="241"/>
    </row>
    <row r="27" spans="4:10" ht="15" customHeight="1" hidden="1">
      <c r="D27" s="202"/>
      <c r="E27" s="415" t="s">
        <v>1092</v>
      </c>
      <c r="F27" s="437"/>
      <c r="G27" s="233" t="s">
        <v>1021</v>
      </c>
      <c r="H27" s="230"/>
      <c r="I27" s="328"/>
      <c r="J27" s="242"/>
    </row>
    <row r="28" spans="4:10" ht="15" customHeight="1" hidden="1">
      <c r="D28" s="202"/>
      <c r="E28" s="415"/>
      <c r="F28" s="437"/>
      <c r="G28" s="233" t="s">
        <v>1072</v>
      </c>
      <c r="H28" s="335"/>
      <c r="I28" s="336"/>
      <c r="J28" s="321"/>
    </row>
    <row r="29" spans="4:10" ht="15" customHeight="1" hidden="1">
      <c r="D29" s="202"/>
      <c r="E29" s="415"/>
      <c r="F29" s="437"/>
      <c r="G29" s="233" t="s">
        <v>1071</v>
      </c>
      <c r="H29" s="230"/>
      <c r="I29" s="328"/>
      <c r="J29" s="321"/>
    </row>
    <row r="30" spans="4:10" ht="15" customHeight="1" hidden="1">
      <c r="D30" s="202"/>
      <c r="E30" s="415"/>
      <c r="F30" s="437"/>
      <c r="G30" s="233" t="s">
        <v>1022</v>
      </c>
      <c r="H30" s="230"/>
      <c r="I30" s="337"/>
      <c r="J30" s="242"/>
    </row>
    <row r="31" spans="4:10" ht="15" customHeight="1" thickBot="1">
      <c r="D31" s="202"/>
      <c r="E31" s="334"/>
      <c r="F31" s="294" t="s">
        <v>1009</v>
      </c>
      <c r="G31" s="295"/>
      <c r="H31" s="295"/>
      <c r="I31" s="296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34" t="s">
        <v>1069</v>
      </c>
      <c r="F33" s="434"/>
      <c r="G33" s="434"/>
      <c r="H33" s="434"/>
      <c r="I33" s="434"/>
      <c r="J33" s="435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12"/>
      <c r="E7" s="297"/>
      <c r="F7" s="312"/>
      <c r="G7" s="297"/>
      <c r="H7" s="245"/>
    </row>
    <row r="8" spans="4:8" ht="15.75" customHeight="1" thickBot="1">
      <c r="D8" s="212"/>
      <c r="E8" s="297"/>
      <c r="F8" s="312" t="s">
        <v>868</v>
      </c>
      <c r="G8" s="297"/>
      <c r="H8" s="245"/>
    </row>
    <row r="9" spans="4:8" ht="15.75" customHeight="1">
      <c r="D9" s="194"/>
      <c r="E9" s="440" t="s">
        <v>1025</v>
      </c>
      <c r="F9" s="441"/>
      <c r="G9" s="442"/>
      <c r="H9" s="203"/>
    </row>
    <row r="10" spans="4:8" ht="15.75" customHeight="1" thickBot="1">
      <c r="D10" s="194"/>
      <c r="E10" s="447" t="str">
        <f>IF(org="","",IF(fil="",org,org&amp;" ("&amp;fil&amp;")"))</f>
        <v>МУП "СЭВ"</v>
      </c>
      <c r="F10" s="448"/>
      <c r="G10" s="449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2.25" customHeight="1" thickBot="1">
      <c r="D12" s="194"/>
      <c r="E12" s="443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4"/>
      <c r="G12" s="445"/>
      <c r="H12" s="203"/>
    </row>
    <row r="13" spans="4:8" ht="15.75" customHeight="1" thickBot="1">
      <c r="D13" s="194"/>
      <c r="E13" s="315" t="s">
        <v>1193</v>
      </c>
      <c r="F13" s="316" t="s">
        <v>1026</v>
      </c>
      <c r="G13" s="317" t="s">
        <v>1027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15" customHeight="1">
      <c r="D15" s="224"/>
      <c r="E15" s="298">
        <v>1</v>
      </c>
      <c r="F15" s="332" t="s">
        <v>1028</v>
      </c>
      <c r="G15" s="364"/>
      <c r="H15" s="203"/>
    </row>
    <row r="16" spans="4:8" ht="22.5">
      <c r="D16" s="224"/>
      <c r="E16" s="299">
        <v>2</v>
      </c>
      <c r="F16" s="244" t="s">
        <v>1029</v>
      </c>
      <c r="G16" s="292"/>
      <c r="H16" s="203"/>
    </row>
    <row r="17" spans="4:8" ht="56.25">
      <c r="D17" s="224"/>
      <c r="E17" s="299">
        <v>3</v>
      </c>
      <c r="F17" s="244" t="s">
        <v>1030</v>
      </c>
      <c r="G17" s="292"/>
      <c r="H17" s="203"/>
    </row>
    <row r="18" spans="4:8" ht="22.5">
      <c r="D18" s="224"/>
      <c r="E18" s="299">
        <v>4</v>
      </c>
      <c r="F18" s="244" t="s">
        <v>1031</v>
      </c>
      <c r="G18" s="292"/>
      <c r="H18" s="203"/>
    </row>
    <row r="19" spans="4:8" ht="15" customHeight="1">
      <c r="D19" s="224"/>
      <c r="E19" s="300" t="s">
        <v>1329</v>
      </c>
      <c r="F19" s="192" t="s">
        <v>1032</v>
      </c>
      <c r="G19" s="292"/>
      <c r="H19" s="203"/>
    </row>
    <row r="20" spans="4:8" ht="15" customHeight="1">
      <c r="D20" s="224"/>
      <c r="E20" s="300" t="s">
        <v>1033</v>
      </c>
      <c r="F20" s="192" t="s">
        <v>1034</v>
      </c>
      <c r="G20" s="292"/>
      <c r="H20" s="203"/>
    </row>
    <row r="21" spans="4:8" ht="15" customHeight="1">
      <c r="D21" s="224"/>
      <c r="E21" s="300" t="s">
        <v>1035</v>
      </c>
      <c r="F21" s="192" t="s">
        <v>1036</v>
      </c>
      <c r="G21" s="292"/>
      <c r="H21" s="203"/>
    </row>
    <row r="22" spans="4:8" ht="15" customHeight="1">
      <c r="D22" s="224"/>
      <c r="E22" s="300" t="s">
        <v>1037</v>
      </c>
      <c r="F22" s="192" t="s">
        <v>1038</v>
      </c>
      <c r="G22" s="292"/>
      <c r="H22" s="203"/>
    </row>
    <row r="23" spans="4:8" ht="33.75">
      <c r="D23" s="224" t="s">
        <v>748</v>
      </c>
      <c r="E23" s="324">
        <v>5</v>
      </c>
      <c r="F23" s="325" t="s">
        <v>1039</v>
      </c>
      <c r="G23" s="365"/>
      <c r="H23" s="203"/>
    </row>
    <row r="24" spans="4:8" ht="22.5" hidden="1">
      <c r="D24" s="224"/>
      <c r="E24" s="305">
        <v>1</v>
      </c>
      <c r="F24" s="306" t="s">
        <v>1040</v>
      </c>
      <c r="G24" s="368"/>
      <c r="H24" s="203"/>
    </row>
    <row r="25" spans="4:8" ht="45" hidden="1">
      <c r="D25" s="224"/>
      <c r="E25" s="299">
        <v>2</v>
      </c>
      <c r="F25" s="244" t="s">
        <v>1041</v>
      </c>
      <c r="G25" s="369"/>
      <c r="H25" s="203"/>
    </row>
    <row r="26" spans="4:8" ht="22.5" hidden="1">
      <c r="D26" s="224"/>
      <c r="E26" s="299">
        <v>3</v>
      </c>
      <c r="F26" s="244" t="s">
        <v>1042</v>
      </c>
      <c r="G26" s="369"/>
      <c r="H26" s="203"/>
    </row>
    <row r="27" spans="4:8" ht="33.75" hidden="1">
      <c r="D27" s="224"/>
      <c r="E27" s="299">
        <v>5</v>
      </c>
      <c r="F27" s="229" t="s">
        <v>1043</v>
      </c>
      <c r="G27" s="369"/>
      <c r="H27" s="203"/>
    </row>
    <row r="28" spans="4:8" ht="15" customHeight="1" thickBot="1">
      <c r="D28" s="224" t="s">
        <v>750</v>
      </c>
      <c r="E28" s="302"/>
      <c r="F28" s="303" t="s">
        <v>1009</v>
      </c>
      <c r="G28" s="304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6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6"/>
      <c r="G30" s="446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2" t="s">
        <v>868</v>
      </c>
      <c r="F7" s="63"/>
    </row>
    <row r="8" spans="1:6" ht="14.25" customHeight="1">
      <c r="A8" s="59"/>
      <c r="B8" s="59"/>
      <c r="C8" s="59"/>
      <c r="D8" s="64"/>
      <c r="E8" s="313" t="s">
        <v>1293</v>
      </c>
      <c r="F8" s="65"/>
    </row>
    <row r="9" spans="1:6" ht="14.25" customHeight="1" thickBot="1">
      <c r="A9" s="59"/>
      <c r="B9" s="59"/>
      <c r="C9" s="59"/>
      <c r="D9" s="64"/>
      <c r="E9" s="314" t="str">
        <f>IF(org="","",IF(fil="",org,org&amp;" ("&amp;fil&amp;")"))</f>
        <v>МУП "СЭВ"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1330</v>
      </c>
      <c r="B1" s="51" t="s">
        <v>1331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2011-03-17T17:00:21Z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